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 Murata\Downloads\"/>
    </mc:Choice>
  </mc:AlternateContent>
  <xr:revisionPtr revIDLastSave="0" documentId="13_ncr:1_{5B6E4AE9-48FD-4EF3-B658-FE58EE132214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【記入例】" sheetId="5" r:id="rId1"/>
    <sheet name="令和8年度会議参加・諸謝金請求票（4～12月）" sheetId="7" r:id="rId2"/>
    <sheet name="令和8年度会議参加・諸謝金請求票（1～3月）" sheetId="10" r:id="rId3"/>
  </sheets>
  <definedNames>
    <definedName name="_xlnm._FilterDatabase" localSheetId="0" hidden="1">【記入例】!$B$2:$WVY$21</definedName>
    <definedName name="_xlnm._FilterDatabase" localSheetId="2" hidden="1">'令和8年度会議参加・諸謝金請求票（1～3月）'!$B$2:$WVT$21</definedName>
    <definedName name="_xlnm._FilterDatabase" localSheetId="1" hidden="1">'令和8年度会議参加・諸謝金請求票（4～12月）'!$E$2:$WVX$21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" i="7" l="1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1" i="10"/>
  <c r="AP5" i="10"/>
  <c r="AP6" i="10"/>
  <c r="AP7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4" i="10"/>
  <c r="AL22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4" i="5"/>
  <c r="AL5" i="10"/>
  <c r="AM5" i="10"/>
  <c r="AL6" i="10"/>
  <c r="AM6" i="10"/>
  <c r="AL7" i="10"/>
  <c r="AM7" i="10"/>
  <c r="AL8" i="10"/>
  <c r="AM8" i="10"/>
  <c r="AL9" i="10"/>
  <c r="AM9" i="10"/>
  <c r="AL10" i="10"/>
  <c r="AM10" i="10"/>
  <c r="AL11" i="10"/>
  <c r="AM11" i="10"/>
  <c r="AL12" i="10"/>
  <c r="AM12" i="10"/>
  <c r="AL13" i="10"/>
  <c r="AM13" i="10"/>
  <c r="AL14" i="10"/>
  <c r="AM14" i="10"/>
  <c r="AL15" i="10"/>
  <c r="AM15" i="10"/>
  <c r="AL16" i="10"/>
  <c r="AM16" i="10"/>
  <c r="AL17" i="10"/>
  <c r="AM17" i="10"/>
  <c r="AL18" i="10"/>
  <c r="AM18" i="10"/>
  <c r="AL19" i="10"/>
  <c r="AM19" i="10"/>
  <c r="AL20" i="10"/>
  <c r="AM20" i="10"/>
  <c r="AL21" i="10"/>
  <c r="AM21" i="10"/>
  <c r="AM7" i="7"/>
  <c r="AM8" i="7"/>
  <c r="AM9" i="7"/>
  <c r="AM10" i="7"/>
  <c r="AO10" i="7" s="1"/>
  <c r="AM11" i="7"/>
  <c r="AM12" i="7"/>
  <c r="AM13" i="7"/>
  <c r="AM14" i="7"/>
  <c r="AM15" i="7"/>
  <c r="AM16" i="7"/>
  <c r="AO16" i="7" s="1"/>
  <c r="AM17" i="7"/>
  <c r="AM18" i="7"/>
  <c r="AM19" i="7"/>
  <c r="AM20" i="7"/>
  <c r="AM21" i="7"/>
  <c r="AO21" i="7" s="1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O8" i="7"/>
  <c r="AO9" i="7"/>
  <c r="AO12" i="7"/>
  <c r="AO13" i="7"/>
  <c r="AO17" i="7"/>
  <c r="AO20" i="7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4" i="10"/>
  <c r="AO18" i="7" l="1"/>
  <c r="AO19" i="7"/>
  <c r="AO11" i="7"/>
  <c r="AO15" i="7"/>
  <c r="AO7" i="7"/>
  <c r="AO14" i="7"/>
  <c r="AC22" i="10" l="1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AQ21" i="10"/>
  <c r="AG21" i="10"/>
  <c r="AJ21" i="10" s="1"/>
  <c r="AF21" i="10"/>
  <c r="AI21" i="10" s="1"/>
  <c r="AE21" i="10"/>
  <c r="AQ20" i="10"/>
  <c r="AG20" i="10"/>
  <c r="AJ20" i="10" s="1"/>
  <c r="AF20" i="10"/>
  <c r="AI20" i="10" s="1"/>
  <c r="AE20" i="10"/>
  <c r="AQ19" i="10"/>
  <c r="AG19" i="10"/>
  <c r="AJ19" i="10" s="1"/>
  <c r="AF19" i="10"/>
  <c r="AI19" i="10" s="1"/>
  <c r="AE19" i="10"/>
  <c r="AQ18" i="10"/>
  <c r="AG18" i="10"/>
  <c r="AJ18" i="10" s="1"/>
  <c r="AF18" i="10"/>
  <c r="AI18" i="10" s="1"/>
  <c r="AE18" i="10"/>
  <c r="AQ17" i="10"/>
  <c r="AG17" i="10"/>
  <c r="AJ17" i="10" s="1"/>
  <c r="AF17" i="10"/>
  <c r="AI17" i="10" s="1"/>
  <c r="AE17" i="10"/>
  <c r="AQ16" i="10"/>
  <c r="AG16" i="10"/>
  <c r="AJ16" i="10" s="1"/>
  <c r="AF16" i="10"/>
  <c r="AI16" i="10" s="1"/>
  <c r="AE16" i="10"/>
  <c r="AQ15" i="10"/>
  <c r="AG15" i="10"/>
  <c r="AJ15" i="10" s="1"/>
  <c r="AF15" i="10"/>
  <c r="AI15" i="10" s="1"/>
  <c r="AE15" i="10"/>
  <c r="AQ14" i="10"/>
  <c r="AG14" i="10"/>
  <c r="AJ14" i="10" s="1"/>
  <c r="AF14" i="10"/>
  <c r="AI14" i="10" s="1"/>
  <c r="AE14" i="10"/>
  <c r="AQ13" i="10"/>
  <c r="AG13" i="10"/>
  <c r="AJ13" i="10" s="1"/>
  <c r="AF13" i="10"/>
  <c r="AI13" i="10" s="1"/>
  <c r="AE13" i="10"/>
  <c r="AQ12" i="10"/>
  <c r="AG12" i="10"/>
  <c r="AJ12" i="10" s="1"/>
  <c r="AF12" i="10"/>
  <c r="AI12" i="10" s="1"/>
  <c r="AE12" i="10"/>
  <c r="AQ11" i="10"/>
  <c r="AG11" i="10"/>
  <c r="AJ11" i="10" s="1"/>
  <c r="AF11" i="10"/>
  <c r="AI11" i="10" s="1"/>
  <c r="AE11" i="10"/>
  <c r="AQ10" i="10"/>
  <c r="AG10" i="10"/>
  <c r="AJ10" i="10" s="1"/>
  <c r="AF10" i="10"/>
  <c r="AI10" i="10" s="1"/>
  <c r="AE10" i="10"/>
  <c r="AQ9" i="10"/>
  <c r="AG9" i="10"/>
  <c r="AJ9" i="10" s="1"/>
  <c r="AF9" i="10"/>
  <c r="AI9" i="10" s="1"/>
  <c r="AE9" i="10"/>
  <c r="AQ8" i="10"/>
  <c r="AG8" i="10"/>
  <c r="AJ8" i="10" s="1"/>
  <c r="AF8" i="10"/>
  <c r="AI8" i="10" s="1"/>
  <c r="AE8" i="10"/>
  <c r="AQ7" i="10"/>
  <c r="AG7" i="10"/>
  <c r="AJ7" i="10" s="1"/>
  <c r="AF7" i="10"/>
  <c r="AI7" i="10" s="1"/>
  <c r="AE7" i="10"/>
  <c r="AQ6" i="10"/>
  <c r="AG6" i="10"/>
  <c r="AJ6" i="10" s="1"/>
  <c r="AF6" i="10"/>
  <c r="AI6" i="10" s="1"/>
  <c r="AE6" i="10"/>
  <c r="AQ5" i="10"/>
  <c r="AG5" i="10"/>
  <c r="AJ5" i="10" s="1"/>
  <c r="AF5" i="10"/>
  <c r="AI5" i="10" s="1"/>
  <c r="AE5" i="10"/>
  <c r="AQ4" i="10"/>
  <c r="AG4" i="10"/>
  <c r="AM4" i="10" s="1"/>
  <c r="AF4" i="10"/>
  <c r="AL4" i="10" s="1"/>
  <c r="AE4" i="10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AQ21" i="7"/>
  <c r="AG21" i="7"/>
  <c r="AJ21" i="7" s="1"/>
  <c r="AF21" i="7"/>
  <c r="AI21" i="7" s="1"/>
  <c r="AE21" i="7"/>
  <c r="AH21" i="7" s="1"/>
  <c r="AQ20" i="7"/>
  <c r="AG20" i="7"/>
  <c r="AJ20" i="7" s="1"/>
  <c r="AF20" i="7"/>
  <c r="AI20" i="7" s="1"/>
  <c r="AE20" i="7"/>
  <c r="AQ19" i="7"/>
  <c r="AG19" i="7"/>
  <c r="AJ19" i="7" s="1"/>
  <c r="AF19" i="7"/>
  <c r="AI19" i="7" s="1"/>
  <c r="AE19" i="7"/>
  <c r="AQ18" i="7"/>
  <c r="AG18" i="7"/>
  <c r="AJ18" i="7" s="1"/>
  <c r="AF18" i="7"/>
  <c r="AI18" i="7" s="1"/>
  <c r="AE18" i="7"/>
  <c r="AQ17" i="7"/>
  <c r="AG17" i="7"/>
  <c r="AJ17" i="7" s="1"/>
  <c r="AF17" i="7"/>
  <c r="AI17" i="7" s="1"/>
  <c r="AE17" i="7"/>
  <c r="AH17" i="7" s="1"/>
  <c r="AQ16" i="7"/>
  <c r="AG16" i="7"/>
  <c r="AJ16" i="7" s="1"/>
  <c r="AF16" i="7"/>
  <c r="AI16" i="7" s="1"/>
  <c r="AE16" i="7"/>
  <c r="AQ15" i="7"/>
  <c r="AI15" i="7"/>
  <c r="AH15" i="7"/>
  <c r="AG15" i="7"/>
  <c r="AJ15" i="7" s="1"/>
  <c r="AF15" i="7"/>
  <c r="AE15" i="7"/>
  <c r="AQ14" i="7"/>
  <c r="AG14" i="7"/>
  <c r="AJ14" i="7" s="1"/>
  <c r="AF14" i="7"/>
  <c r="AI14" i="7" s="1"/>
  <c r="AE14" i="7"/>
  <c r="AQ13" i="7"/>
  <c r="AI13" i="7"/>
  <c r="AH13" i="7"/>
  <c r="AG13" i="7"/>
  <c r="AJ13" i="7" s="1"/>
  <c r="AF13" i="7"/>
  <c r="AE13" i="7"/>
  <c r="AQ12" i="7"/>
  <c r="AG12" i="7"/>
  <c r="AJ12" i="7" s="1"/>
  <c r="AF12" i="7"/>
  <c r="AI12" i="7" s="1"/>
  <c r="AE12" i="7"/>
  <c r="AQ11" i="7"/>
  <c r="AG11" i="7"/>
  <c r="AJ11" i="7" s="1"/>
  <c r="AF11" i="7"/>
  <c r="AI11" i="7" s="1"/>
  <c r="AE11" i="7"/>
  <c r="AH11" i="7" s="1"/>
  <c r="AQ10" i="7"/>
  <c r="AG10" i="7"/>
  <c r="AJ10" i="7" s="1"/>
  <c r="AF10" i="7"/>
  <c r="AI10" i="7" s="1"/>
  <c r="AE10" i="7"/>
  <c r="AQ9" i="7"/>
  <c r="AJ9" i="7"/>
  <c r="AI9" i="7"/>
  <c r="AG9" i="7"/>
  <c r="AF9" i="7"/>
  <c r="AE9" i="7"/>
  <c r="AH9" i="7" s="1"/>
  <c r="AQ8" i="7"/>
  <c r="AG8" i="7"/>
  <c r="AJ8" i="7" s="1"/>
  <c r="AF8" i="7"/>
  <c r="AI8" i="7" s="1"/>
  <c r="AE8" i="7"/>
  <c r="AQ7" i="7"/>
  <c r="AJ7" i="7"/>
  <c r="AG7" i="7"/>
  <c r="AF7" i="7"/>
  <c r="AI7" i="7" s="1"/>
  <c r="AE7" i="7"/>
  <c r="AQ6" i="7"/>
  <c r="AG6" i="7"/>
  <c r="AF6" i="7"/>
  <c r="AE6" i="7"/>
  <c r="AH6" i="7" s="1"/>
  <c r="AQ5" i="7"/>
  <c r="AG5" i="7"/>
  <c r="AF5" i="7"/>
  <c r="AL5" i="7" s="1"/>
  <c r="AE5" i="7"/>
  <c r="AP5" i="7" s="1"/>
  <c r="AQ4" i="7"/>
  <c r="AG4" i="7"/>
  <c r="AM4" i="7" s="1"/>
  <c r="AF4" i="7"/>
  <c r="AE4" i="7"/>
  <c r="AK4" i="7" s="1"/>
  <c r="AL4" i="7" l="1"/>
  <c r="AP4" i="7"/>
  <c r="AI6" i="7"/>
  <c r="AN6" i="7" s="1"/>
  <c r="AL6" i="7"/>
  <c r="AO6" i="7" s="1"/>
  <c r="AJ6" i="7"/>
  <c r="AM6" i="7"/>
  <c r="AH5" i="7"/>
  <c r="AK5" i="7"/>
  <c r="AJ5" i="7"/>
  <c r="AM5" i="7"/>
  <c r="AN9" i="7"/>
  <c r="AN11" i="7"/>
  <c r="AN15" i="7"/>
  <c r="AH7" i="7"/>
  <c r="AH19" i="7"/>
  <c r="AN21" i="7"/>
  <c r="AP22" i="10"/>
  <c r="AH13" i="10"/>
  <c r="AH6" i="10"/>
  <c r="AH15" i="10"/>
  <c r="AH17" i="10"/>
  <c r="AH19" i="10"/>
  <c r="AH21" i="10"/>
  <c r="AH9" i="10"/>
  <c r="AE22" i="10"/>
  <c r="AG22" i="10"/>
  <c r="AF22" i="10"/>
  <c r="AH5" i="10"/>
  <c r="AH4" i="10"/>
  <c r="AH16" i="10"/>
  <c r="AH20" i="10"/>
  <c r="AH12" i="10"/>
  <c r="AI4" i="10"/>
  <c r="AH8" i="10"/>
  <c r="AJ4" i="10"/>
  <c r="AH11" i="10"/>
  <c r="AH14" i="10"/>
  <c r="AH18" i="10"/>
  <c r="AH7" i="10"/>
  <c r="AH10" i="10"/>
  <c r="AE22" i="7"/>
  <c r="AF22" i="7"/>
  <c r="AG22" i="7"/>
  <c r="AI5" i="7"/>
  <c r="AN17" i="7"/>
  <c r="AN13" i="7"/>
  <c r="AH4" i="7"/>
  <c r="AH8" i="7"/>
  <c r="AH12" i="7"/>
  <c r="AH16" i="7"/>
  <c r="AH20" i="7"/>
  <c r="AI4" i="7"/>
  <c r="AJ4" i="7"/>
  <c r="AH10" i="7"/>
  <c r="AH14" i="7"/>
  <c r="AH18" i="7"/>
  <c r="AO5" i="7" l="1"/>
  <c r="AO4" i="7"/>
  <c r="AN10" i="7"/>
  <c r="AN4" i="7"/>
  <c r="AN8" i="7"/>
  <c r="AN18" i="7"/>
  <c r="AN20" i="7"/>
  <c r="AN5" i="7"/>
  <c r="AN12" i="7"/>
  <c r="AN7" i="7"/>
  <c r="AN14" i="7"/>
  <c r="AN16" i="7"/>
  <c r="AN19" i="7"/>
  <c r="AN4" i="10"/>
  <c r="AN5" i="10"/>
  <c r="AO5" i="10" s="1"/>
  <c r="AN14" i="10"/>
  <c r="AO14" i="10" s="1"/>
  <c r="AN11" i="10"/>
  <c r="AO11" i="10" s="1"/>
  <c r="AN21" i="10"/>
  <c r="AO21" i="10" s="1"/>
  <c r="AN8" i="10"/>
  <c r="AO8" i="10" s="1"/>
  <c r="AN10" i="10"/>
  <c r="AO10" i="10" s="1"/>
  <c r="AN12" i="10"/>
  <c r="AO12" i="10" s="1"/>
  <c r="AN17" i="10"/>
  <c r="AO17" i="10" s="1"/>
  <c r="AN6" i="10"/>
  <c r="AO6" i="10" s="1"/>
  <c r="AN19" i="10"/>
  <c r="AO19" i="10" s="1"/>
  <c r="AN7" i="10"/>
  <c r="AO7" i="10" s="1"/>
  <c r="AN20" i="10"/>
  <c r="AO20" i="10" s="1"/>
  <c r="AN18" i="10"/>
  <c r="AO18" i="10" s="1"/>
  <c r="AN16" i="10"/>
  <c r="AO16" i="10" s="1"/>
  <c r="AN9" i="10"/>
  <c r="AO9" i="10" s="1"/>
  <c r="AN15" i="10"/>
  <c r="AO15" i="10" s="1"/>
  <c r="AN13" i="10"/>
  <c r="AO13" i="10" s="1"/>
  <c r="AP22" i="7"/>
  <c r="AN22" i="7" l="1"/>
  <c r="AO22" i="7"/>
  <c r="AN22" i="10"/>
  <c r="AO4" i="10"/>
  <c r="AO22" i="10" s="1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5" i="5"/>
  <c r="AN6" i="5"/>
  <c r="AN4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6" i="5"/>
  <c r="AE5" i="5"/>
  <c r="AG5" i="5"/>
  <c r="AJ5" i="5" s="1"/>
  <c r="AG6" i="5"/>
  <c r="AJ6" i="5" s="1"/>
  <c r="AG7" i="5"/>
  <c r="AJ7" i="5" s="1"/>
  <c r="AG8" i="5"/>
  <c r="AJ8" i="5" s="1"/>
  <c r="AG9" i="5"/>
  <c r="AJ9" i="5" s="1"/>
  <c r="AG10" i="5"/>
  <c r="AJ10" i="5" s="1"/>
  <c r="AG11" i="5"/>
  <c r="AJ11" i="5" s="1"/>
  <c r="AG12" i="5"/>
  <c r="AJ12" i="5" s="1"/>
  <c r="AG13" i="5"/>
  <c r="AJ13" i="5" s="1"/>
  <c r="AG14" i="5"/>
  <c r="AJ14" i="5" s="1"/>
  <c r="AG15" i="5"/>
  <c r="AJ15" i="5" s="1"/>
  <c r="AG16" i="5"/>
  <c r="AJ16" i="5" s="1"/>
  <c r="AG17" i="5"/>
  <c r="AJ17" i="5" s="1"/>
  <c r="AG18" i="5"/>
  <c r="AJ18" i="5" s="1"/>
  <c r="AG19" i="5"/>
  <c r="AJ19" i="5" s="1"/>
  <c r="AG20" i="5"/>
  <c r="AJ20" i="5" s="1"/>
  <c r="AG21" i="5"/>
  <c r="AJ21" i="5" s="1"/>
  <c r="AG4" i="5"/>
  <c r="AJ4" i="5" s="1"/>
  <c r="AE4" i="5"/>
  <c r="O22" i="5"/>
  <c r="P22" i="5"/>
  <c r="Q22" i="5"/>
  <c r="N22" i="5"/>
  <c r="AC22" i="5"/>
  <c r="AB22" i="5"/>
  <c r="AA22" i="5"/>
  <c r="Z22" i="5"/>
  <c r="Y22" i="5"/>
  <c r="X22" i="5"/>
  <c r="W22" i="5"/>
  <c r="V22" i="5"/>
  <c r="U22" i="5"/>
  <c r="T22" i="5"/>
  <c r="S22" i="5"/>
  <c r="R22" i="5"/>
  <c r="AF21" i="5"/>
  <c r="AI21" i="5" s="1"/>
  <c r="AF20" i="5"/>
  <c r="AI20" i="5" s="1"/>
  <c r="AF19" i="5"/>
  <c r="AI19" i="5" s="1"/>
  <c r="AF18" i="5"/>
  <c r="AI18" i="5" s="1"/>
  <c r="AF17" i="5"/>
  <c r="AI17" i="5" s="1"/>
  <c r="AF16" i="5"/>
  <c r="AI16" i="5" s="1"/>
  <c r="AF15" i="5"/>
  <c r="AI15" i="5" s="1"/>
  <c r="AF14" i="5"/>
  <c r="AI14" i="5" s="1"/>
  <c r="AF13" i="5"/>
  <c r="AI13" i="5" s="1"/>
  <c r="AF12" i="5"/>
  <c r="AI12" i="5" s="1"/>
  <c r="AF11" i="5"/>
  <c r="AI11" i="5" s="1"/>
  <c r="AF10" i="5"/>
  <c r="AI10" i="5" s="1"/>
  <c r="AF9" i="5"/>
  <c r="AI9" i="5" s="1"/>
  <c r="AF8" i="5"/>
  <c r="AI8" i="5" s="1"/>
  <c r="AF7" i="5"/>
  <c r="AI7" i="5" s="1"/>
  <c r="AF6" i="5"/>
  <c r="AI6" i="5" s="1"/>
  <c r="AF5" i="5"/>
  <c r="AI5" i="5" s="1"/>
  <c r="AF4" i="5"/>
  <c r="AI4" i="5" s="1"/>
  <c r="AH16" i="5" l="1"/>
  <c r="AK16" i="5" s="1"/>
  <c r="AH5" i="5"/>
  <c r="AK5" i="5" s="1"/>
  <c r="AH15" i="5"/>
  <c r="AK15" i="5" s="1"/>
  <c r="AH7" i="5"/>
  <c r="AK7" i="5" s="1"/>
  <c r="AH6" i="5"/>
  <c r="AK6" i="5" s="1"/>
  <c r="AH14" i="5"/>
  <c r="AK14" i="5" s="1"/>
  <c r="AH18" i="5"/>
  <c r="AK18" i="5" s="1"/>
  <c r="AH8" i="5"/>
  <c r="AK8" i="5" s="1"/>
  <c r="AH21" i="5"/>
  <c r="AK21" i="5" s="1"/>
  <c r="AH13" i="5"/>
  <c r="AK13" i="5" s="1"/>
  <c r="AH4" i="5"/>
  <c r="AK4" i="5" s="1"/>
  <c r="AH17" i="5"/>
  <c r="AK17" i="5" s="1"/>
  <c r="AM22" i="5"/>
  <c r="AH20" i="5"/>
  <c r="AK20" i="5" s="1"/>
  <c r="AH12" i="5"/>
  <c r="AK12" i="5" s="1"/>
  <c r="AH19" i="5"/>
  <c r="AK19" i="5" s="1"/>
  <c r="AH11" i="5"/>
  <c r="AK11" i="5" s="1"/>
  <c r="AH10" i="5"/>
  <c r="AK10" i="5" s="1"/>
  <c r="AH9" i="5"/>
  <c r="AK9" i="5" s="1"/>
  <c r="AE22" i="5"/>
  <c r="AG22" i="5"/>
  <c r="AF22" i="5"/>
  <c r="AK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BPC163087</author>
  </authors>
  <commentList>
    <comment ref="K1" authorId="0" shapeId="0" xr:uid="{C7028643-3B1C-4622-BAE9-1275B0C3C7B1}">
      <text>
        <r>
          <rPr>
            <b/>
            <sz val="9"/>
            <color indexed="81"/>
            <rFont val="MS P ゴシック"/>
            <family val="3"/>
            <charset val="128"/>
          </rPr>
          <t>事業報告書・計画予算書：</t>
        </r>
        <r>
          <rPr>
            <sz val="9"/>
            <color indexed="81"/>
            <rFont val="MS P ゴシック"/>
            <family val="3"/>
            <charset val="128"/>
          </rPr>
          <t xml:space="preserve">
1-3月の書類にはありません
作成・提出した方のみ選択</t>
        </r>
      </text>
    </comment>
    <comment ref="I4" authorId="0" shapeId="0" xr:uid="{D3F09512-BD90-42CB-8742-946EC0129195}">
      <text>
        <r>
          <rPr>
            <b/>
            <sz val="9"/>
            <color indexed="81"/>
            <rFont val="MS P ゴシック"/>
            <family val="3"/>
            <charset val="128"/>
          </rPr>
          <t>自宅〒、自宅住所:</t>
        </r>
        <r>
          <rPr>
            <sz val="9"/>
            <color indexed="81"/>
            <rFont val="MS P ゴシック"/>
            <family val="3"/>
            <charset val="128"/>
          </rPr>
          <t xml:space="preserve">
入力すると色が消えます。</t>
        </r>
      </text>
    </comment>
    <comment ref="J4" authorId="0" shapeId="0" xr:uid="{71CF0447-836A-4E52-86C4-83C450DF6065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インボイス登録:</t>
        </r>
        <r>
          <rPr>
            <sz val="9"/>
            <color indexed="81"/>
            <rFont val="MS P ゴシック"/>
            <family val="3"/>
            <charset val="128"/>
          </rPr>
          <t xml:space="preserve">
個人でのインボイス登録有無いついて選択ください。
　登録ありは「有」
　登録なしは「―」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BPC163087</author>
  </authors>
  <commentList>
    <comment ref="I4" authorId="0" shapeId="0" xr:uid="{750BBD45-6DB3-4172-838A-A2A52E0F5D77}">
      <text>
        <r>
          <rPr>
            <b/>
            <sz val="9"/>
            <color indexed="81"/>
            <rFont val="MS P ゴシック"/>
            <family val="3"/>
            <charset val="128"/>
          </rPr>
          <t>自宅〒、自宅住所:</t>
        </r>
        <r>
          <rPr>
            <sz val="9"/>
            <color indexed="81"/>
            <rFont val="MS P ゴシック"/>
            <family val="3"/>
            <charset val="128"/>
          </rPr>
          <t xml:space="preserve">
入力すると色が消えます。</t>
        </r>
      </text>
    </comment>
    <comment ref="J4" authorId="0" shapeId="0" xr:uid="{6678E1A0-BBCB-4229-B114-65FC8E1C4DBC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インボイス登録:</t>
        </r>
        <r>
          <rPr>
            <sz val="9"/>
            <color indexed="81"/>
            <rFont val="MS P ゴシック"/>
            <family val="3"/>
            <charset val="128"/>
          </rPr>
          <t xml:space="preserve">
個人でのインボイス登録有無いついて選択ください。
　登録ありは「有」
　登録なしは「―」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BPC163087</author>
  </authors>
  <commentList>
    <comment ref="I4" authorId="0" shapeId="0" xr:uid="{C66AE1FB-E542-483A-AD5E-520CF227449B}">
      <text>
        <r>
          <rPr>
            <b/>
            <sz val="9"/>
            <color indexed="81"/>
            <rFont val="MS P ゴシック"/>
            <family val="3"/>
            <charset val="128"/>
          </rPr>
          <t>自宅〒、自宅住所:</t>
        </r>
        <r>
          <rPr>
            <sz val="9"/>
            <color indexed="81"/>
            <rFont val="MS P ゴシック"/>
            <family val="3"/>
            <charset val="128"/>
          </rPr>
          <t xml:space="preserve">
入力すると色が消えます。</t>
        </r>
      </text>
    </comment>
    <comment ref="J4" authorId="0" shapeId="0" xr:uid="{68F1F6D2-3BBA-40B3-A69E-8082AC7E0F25}">
      <text>
        <r>
          <rPr>
            <b/>
            <sz val="9"/>
            <color indexed="81"/>
            <rFont val="MS P ゴシック"/>
            <family val="3"/>
            <charset val="128"/>
          </rPr>
          <t>インボイス登録:</t>
        </r>
        <r>
          <rPr>
            <sz val="9"/>
            <color indexed="81"/>
            <rFont val="MS P ゴシック"/>
            <family val="3"/>
            <charset val="128"/>
          </rPr>
          <t xml:space="preserve">
個人でのインボイス登録有無いついて選択ください。
　登録ありは「有」
　登録なしは「―」
</t>
        </r>
      </text>
    </comment>
  </commentList>
</comments>
</file>

<file path=xl/sharedStrings.xml><?xml version="1.0" encoding="utf-8"?>
<sst xmlns="http://schemas.openxmlformats.org/spreadsheetml/2006/main" count="192" uniqueCount="58">
  <si>
    <t>有</t>
    <rPh sb="0" eb="1">
      <t>アリ</t>
    </rPh>
    <phoneticPr fontId="3"/>
  </si>
  <si>
    <t>対面</t>
    <rPh sb="0" eb="2">
      <t>タイメン</t>
    </rPh>
    <phoneticPr fontId="3"/>
  </si>
  <si>
    <t>NO.</t>
    <phoneticPr fontId="3"/>
  </si>
  <si>
    <t>部・委員会名</t>
    <rPh sb="0" eb="1">
      <t>ブ</t>
    </rPh>
    <rPh sb="2" eb="6">
      <t>イインカイメイ</t>
    </rPh>
    <phoneticPr fontId="3"/>
  </si>
  <si>
    <t>会員番号</t>
    <rPh sb="0" eb="4">
      <t>カイインバンゴウ</t>
    </rPh>
    <phoneticPr fontId="3"/>
  </si>
  <si>
    <t>氏　名</t>
    <rPh sb="0" eb="1">
      <t>シ</t>
    </rPh>
    <rPh sb="2" eb="3">
      <t>メイ</t>
    </rPh>
    <phoneticPr fontId="3"/>
  </si>
  <si>
    <t>自宅〒</t>
    <rPh sb="0" eb="3">
      <t>ジタクユウビンバンゴウ</t>
    </rPh>
    <phoneticPr fontId="3"/>
  </si>
  <si>
    <t>自宅住所</t>
    <rPh sb="0" eb="2">
      <t>ジタク</t>
    </rPh>
    <rPh sb="2" eb="4">
      <t>ジュウショ</t>
    </rPh>
    <phoneticPr fontId="3"/>
  </si>
  <si>
    <r>
      <rPr>
        <b/>
        <sz val="8"/>
        <color rgb="FF000000"/>
        <rFont val="メイリオ"/>
        <family val="3"/>
        <charset val="128"/>
      </rPr>
      <t xml:space="preserve">インボイス
</t>
    </r>
    <r>
      <rPr>
        <b/>
        <sz val="10"/>
        <color rgb="FF000000"/>
        <rFont val="メイリオ"/>
        <family val="3"/>
        <charset val="128"/>
      </rPr>
      <t>登録</t>
    </r>
  </si>
  <si>
    <t>事業番号</t>
    <rPh sb="0" eb="4">
      <t>ジギョウバンゴウ</t>
    </rPh>
    <phoneticPr fontId="3"/>
  </si>
  <si>
    <t>―</t>
  </si>
  <si>
    <t>ｵﾝﾗｲﾝ</t>
    <phoneticPr fontId="3"/>
  </si>
  <si>
    <t>会議日付</t>
    <rPh sb="0" eb="2">
      <t>カイギ</t>
    </rPh>
    <rPh sb="2" eb="4">
      <t>ヒヅケ</t>
    </rPh>
    <phoneticPr fontId="3"/>
  </si>
  <si>
    <t>会議形式</t>
    <rPh sb="0" eb="2">
      <t>カイギ</t>
    </rPh>
    <rPh sb="2" eb="4">
      <t>ケイシキ</t>
    </rPh>
    <phoneticPr fontId="3"/>
  </si>
  <si>
    <t>－</t>
    <phoneticPr fontId="3"/>
  </si>
  <si>
    <t>総合計</t>
    <rPh sb="0" eb="3">
      <t>ソウゴウケイ</t>
    </rPh>
    <phoneticPr fontId="3"/>
  </si>
  <si>
    <t>000-0001</t>
    <phoneticPr fontId="3"/>
  </si>
  <si>
    <t>000-0002</t>
    <phoneticPr fontId="3"/>
  </si>
  <si>
    <t>000-0003</t>
    <phoneticPr fontId="3"/>
  </si>
  <si>
    <t>理学　太郎</t>
    <rPh sb="0" eb="2">
      <t>リガク</t>
    </rPh>
    <rPh sb="3" eb="5">
      <t>タロウ</t>
    </rPh>
    <phoneticPr fontId="3"/>
  </si>
  <si>
    <t>理学　次郎</t>
    <rPh sb="0" eb="2">
      <t>リガク</t>
    </rPh>
    <rPh sb="3" eb="5">
      <t>ジロウ</t>
    </rPh>
    <phoneticPr fontId="3"/>
  </si>
  <si>
    <t>理学　三郎</t>
    <rPh sb="0" eb="2">
      <t>リガク</t>
    </rPh>
    <rPh sb="3" eb="5">
      <t>サブロウ</t>
    </rPh>
    <phoneticPr fontId="3"/>
  </si>
  <si>
    <t>00000000</t>
    <phoneticPr fontId="3"/>
  </si>
  <si>
    <t>00000001</t>
  </si>
  <si>
    <t>00000002</t>
  </si>
  <si>
    <t>財務部</t>
    <rPh sb="0" eb="2">
      <t>ザイム</t>
    </rPh>
    <rPh sb="2" eb="3">
      <t>ブ</t>
    </rPh>
    <phoneticPr fontId="3"/>
  </si>
  <si>
    <t>事業報告書作成</t>
    <rPh sb="5" eb="7">
      <t>サクセイ</t>
    </rPh>
    <phoneticPr fontId="3"/>
  </si>
  <si>
    <t>事業計画予算書作成</t>
    <phoneticPr fontId="3"/>
  </si>
  <si>
    <t>ｵﾝﾗｲﾝ</t>
  </si>
  <si>
    <t>◎記録作成</t>
  </si>
  <si>
    <r>
      <t>◎</t>
    </r>
    <r>
      <rPr>
        <sz val="8"/>
        <color rgb="FF000000"/>
        <rFont val="メイリオ"/>
        <family val="3"/>
        <charset val="128"/>
      </rPr>
      <t>記録作成</t>
    </r>
    <phoneticPr fontId="3"/>
  </si>
  <si>
    <t>○</t>
  </si>
  <si>
    <t>○</t>
    <phoneticPr fontId="3"/>
  </si>
  <si>
    <t>会議
参加のみ</t>
    <rPh sb="0" eb="2">
      <t>カイギ</t>
    </rPh>
    <rPh sb="3" eb="5">
      <t>サンカ</t>
    </rPh>
    <phoneticPr fontId="3"/>
  </si>
  <si>
    <t>会議
参加+記録</t>
    <rPh sb="0" eb="2">
      <t>カイギ</t>
    </rPh>
    <rPh sb="3" eb="5">
      <t>サンカ</t>
    </rPh>
    <rPh sb="6" eb="8">
      <t>キロク</t>
    </rPh>
    <phoneticPr fontId="3"/>
  </si>
  <si>
    <t>報告書
予算書</t>
    <rPh sb="0" eb="3">
      <t>ホウコクショ</t>
    </rPh>
    <rPh sb="4" eb="7">
      <t>ヨサンショ</t>
    </rPh>
    <phoneticPr fontId="3"/>
  </si>
  <si>
    <t>○報告書</t>
  </si>
  <si>
    <t>○報告書</t>
    <phoneticPr fontId="3"/>
  </si>
  <si>
    <t>○計画・予算書</t>
  </si>
  <si>
    <t>○計画・予算書</t>
    <phoneticPr fontId="3"/>
  </si>
  <si>
    <t>支払金額計
（税抜き）</t>
    <rPh sb="0" eb="2">
      <t>シハライ</t>
    </rPh>
    <rPh sb="2" eb="4">
      <t>キンガク</t>
    </rPh>
    <rPh sb="4" eb="5">
      <t>ケイ</t>
    </rPh>
    <rPh sb="7" eb="8">
      <t>ゼイ</t>
    </rPh>
    <rPh sb="8" eb="9">
      <t>ヌ</t>
    </rPh>
    <phoneticPr fontId="3"/>
  </si>
  <si>
    <t>税　計</t>
    <rPh sb="0" eb="1">
      <t>ゼイ</t>
    </rPh>
    <rPh sb="2" eb="3">
      <t>ケイ</t>
    </rPh>
    <phoneticPr fontId="3"/>
  </si>
  <si>
    <t>大阪府大阪市大阪1-1-1</t>
    <rPh sb="0" eb="3">
      <t>オオサカフ</t>
    </rPh>
    <rPh sb="3" eb="6">
      <t>オオサカシ</t>
    </rPh>
    <rPh sb="6" eb="8">
      <t>オオサカ</t>
    </rPh>
    <phoneticPr fontId="3"/>
  </si>
  <si>
    <t>大阪府大阪市大阪1-1-2</t>
    <phoneticPr fontId="3"/>
  </si>
  <si>
    <t>大阪府大阪市大阪1-1-3</t>
    <phoneticPr fontId="3"/>
  </si>
  <si>
    <t>計</t>
    <rPh sb="0" eb="1">
      <t>ケイ</t>
    </rPh>
    <phoneticPr fontId="3"/>
  </si>
  <si>
    <t>支払金額計
（税込み）</t>
    <rPh sb="0" eb="2">
      <t>シハライ</t>
    </rPh>
    <rPh sb="2" eb="4">
      <t>キンガク</t>
    </rPh>
    <rPh sb="4" eb="5">
      <t>ケイ</t>
    </rPh>
    <rPh sb="7" eb="8">
      <t>ゼイ</t>
    </rPh>
    <rPh sb="8" eb="9">
      <t>コ</t>
    </rPh>
    <phoneticPr fontId="3"/>
  </si>
  <si>
    <t>報告書
予算書
(税抜き）</t>
    <rPh sb="0" eb="3">
      <t>ホウコクショ</t>
    </rPh>
    <rPh sb="4" eb="7">
      <t>ヨサンショ</t>
    </rPh>
    <rPh sb="9" eb="11">
      <t>ゼイヌ</t>
    </rPh>
    <phoneticPr fontId="3"/>
  </si>
  <si>
    <t>会議
参加のみ
（税抜き）</t>
    <rPh sb="0" eb="2">
      <t>カイギ</t>
    </rPh>
    <rPh sb="3" eb="5">
      <t>サンカ</t>
    </rPh>
    <rPh sb="9" eb="11">
      <t>ゼイヌ</t>
    </rPh>
    <phoneticPr fontId="3"/>
  </si>
  <si>
    <t>会議
参加+記録
（税抜き）</t>
    <rPh sb="0" eb="2">
      <t>カイギ</t>
    </rPh>
    <rPh sb="3" eb="5">
      <t>サンカ</t>
    </rPh>
    <rPh sb="6" eb="8">
      <t>キロク</t>
    </rPh>
    <rPh sb="10" eb="12">
      <t>ゼイヌ</t>
    </rPh>
    <phoneticPr fontId="3"/>
  </si>
  <si>
    <t>報告書
予算書
（税込み）</t>
    <rPh sb="0" eb="3">
      <t>ホウコクショ</t>
    </rPh>
    <rPh sb="4" eb="7">
      <t>ヨサンショ</t>
    </rPh>
    <rPh sb="9" eb="11">
      <t>ゼイコ</t>
    </rPh>
    <phoneticPr fontId="3"/>
  </si>
  <si>
    <t>会議
参加のみ
（税込み）</t>
    <rPh sb="0" eb="2">
      <t>カイギ</t>
    </rPh>
    <rPh sb="3" eb="5">
      <t>サンカ</t>
    </rPh>
    <rPh sb="9" eb="11">
      <t>ゼイコ</t>
    </rPh>
    <phoneticPr fontId="3"/>
  </si>
  <si>
    <t>会議
参加+記録
（税込み）</t>
    <rPh sb="0" eb="2">
      <t>カイギ</t>
    </rPh>
    <rPh sb="3" eb="5">
      <t>サンカ</t>
    </rPh>
    <rPh sb="6" eb="8">
      <t>キロク</t>
    </rPh>
    <phoneticPr fontId="3"/>
  </si>
  <si>
    <t>報告書
予算書
（税抜き）</t>
    <rPh sb="0" eb="3">
      <t>ホウコクショ</t>
    </rPh>
    <rPh sb="4" eb="7">
      <t>ヨサンショ</t>
    </rPh>
    <rPh sb="9" eb="11">
      <t>ゼイヌ</t>
    </rPh>
    <phoneticPr fontId="3"/>
  </si>
  <si>
    <t>会議
参加のみ
（税抜き）</t>
    <rPh sb="0" eb="2">
      <t>カイギ</t>
    </rPh>
    <rPh sb="3" eb="5">
      <t>サンカ</t>
    </rPh>
    <phoneticPr fontId="3"/>
  </si>
  <si>
    <t>会議
参加+記録
（税抜き）</t>
    <rPh sb="0" eb="2">
      <t>カイギ</t>
    </rPh>
    <rPh sb="3" eb="5">
      <t>サンカ</t>
    </rPh>
    <rPh sb="6" eb="8">
      <t>キロク</t>
    </rPh>
    <phoneticPr fontId="3"/>
  </si>
  <si>
    <t>報告書
予算書
（税込み）</t>
    <rPh sb="0" eb="3">
      <t>ホウコクショ</t>
    </rPh>
    <rPh sb="4" eb="7">
      <t>ヨサンショ</t>
    </rPh>
    <rPh sb="10" eb="11">
      <t>コ</t>
    </rPh>
    <phoneticPr fontId="3"/>
  </si>
  <si>
    <t>会議
参加のみ
（税込み）</t>
    <rPh sb="0" eb="2">
      <t>カイギ</t>
    </rPh>
    <rPh sb="3" eb="5">
      <t>サンカ</t>
    </rPh>
    <rPh sb="10" eb="11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</si>
</sst>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>
      <alignment vertical="center"/>
    </xf>
    <xf numFmtId="56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56" fontId="5" fillId="0" borderId="7" xfId="0" applyNumberFormat="1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8" borderId="7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7" borderId="1" xfId="0" applyFont="1" applyFill="1" applyBorder="1">
      <alignment vertical="center"/>
    </xf>
    <xf numFmtId="0" fontId="5" fillId="7" borderId="10" xfId="0" applyFont="1" applyFill="1" applyBorder="1">
      <alignment vertical="center"/>
    </xf>
    <xf numFmtId="0" fontId="5" fillId="7" borderId="3" xfId="0" applyFont="1" applyFill="1" applyBorder="1">
      <alignment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>
      <alignment vertical="center"/>
    </xf>
    <xf numFmtId="0" fontId="13" fillId="11" borderId="1" xfId="0" applyFont="1" applyFill="1" applyBorder="1">
      <alignment vertical="center"/>
    </xf>
    <xf numFmtId="0" fontId="13" fillId="12" borderId="1" xfId="0" applyFont="1" applyFill="1" applyBorder="1">
      <alignment vertical="center"/>
    </xf>
    <xf numFmtId="0" fontId="12" fillId="0" borderId="1" xfId="0" applyFont="1" applyBorder="1" applyAlignment="1">
      <alignment horizontal="left" shrinkToFi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5" fillId="10" borderId="10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wrapText="1" shrinkToFit="1"/>
    </xf>
    <xf numFmtId="0" fontId="15" fillId="3" borderId="9" xfId="0" applyFont="1" applyFill="1" applyBorder="1" applyAlignment="1">
      <alignment horizontal="center" vertical="center" wrapText="1" shrinkToFit="1"/>
    </xf>
    <xf numFmtId="0" fontId="15" fillId="3" borderId="3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 shrinkToFit="1"/>
    </xf>
    <xf numFmtId="0" fontId="7" fillId="14" borderId="11" xfId="0" applyFont="1" applyFill="1" applyBorder="1" applyAlignment="1">
      <alignment horizontal="center" vertical="center" shrinkToFit="1"/>
    </xf>
    <xf numFmtId="0" fontId="7" fillId="14" borderId="12" xfId="0" applyFont="1" applyFill="1" applyBorder="1" applyAlignment="1">
      <alignment horizontal="center" vertical="center" shrinkToFi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</cellXfs>
  <cellStyles count="6">
    <cellStyle name="ハイパーリンク 2" xfId="2" xr:uid="{00000000-0005-0000-0000-000000000000}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3" xfId="3" xr:uid="{00000000-0005-0000-0000-000005000000}"/>
  </cellStyles>
  <dxfs count="18"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9389629810485"/>
        </patternFill>
      </fill>
    </dxf>
    <dxf>
      <font>
        <color theme="1"/>
      </font>
      <fill>
        <patternFill patternType="solid">
          <bgColor rgb="FFFFEB9C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9389629810485"/>
        </patternFill>
      </fill>
    </dxf>
    <dxf>
      <font>
        <color theme="1"/>
      </font>
      <fill>
        <patternFill patternType="solid">
          <bgColor rgb="FFFFEB9C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9389629810485"/>
        </patternFill>
      </fill>
    </dxf>
    <dxf>
      <font>
        <color theme="1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R28"/>
  <sheetViews>
    <sheetView zoomScaleNormal="100" workbookViewId="0">
      <pane xSplit="4" ySplit="3" topLeftCell="J4" activePane="bottomRight" state="frozen"/>
      <selection pane="topRight"/>
      <selection pane="bottomLeft" activeCell="I12" sqref="I12"/>
      <selection pane="bottomRight" activeCell="AL18" sqref="AL18"/>
    </sheetView>
  </sheetViews>
  <sheetFormatPr defaultColWidth="9" defaultRowHeight="15" customHeight="1"/>
  <cols>
    <col min="1" max="1" width="12.375" style="5" hidden="1" customWidth="1"/>
    <col min="2" max="3" width="9" style="5" hidden="1" customWidth="1"/>
    <col min="4" max="4" width="4.375" style="5" customWidth="1"/>
    <col min="5" max="5" width="9.375" style="7" customWidth="1"/>
    <col min="6" max="6" width="10.125" style="7" customWidth="1"/>
    <col min="7" max="7" width="14.375" style="2" customWidth="1"/>
    <col min="8" max="8" width="10.125" style="7" customWidth="1"/>
    <col min="9" max="9" width="46.375" style="7" customWidth="1"/>
    <col min="10" max="10" width="9" style="7" customWidth="1"/>
    <col min="11" max="11" width="12.25" style="7" customWidth="1"/>
    <col min="12" max="12" width="13.125" style="7" customWidth="1"/>
    <col min="13" max="30" width="7" style="2" customWidth="1"/>
    <col min="31" max="32" width="7.125" style="5" customWidth="1"/>
    <col min="33" max="33" width="7.625" style="5" customWidth="1"/>
    <col min="34" max="36" width="7.625" style="5" hidden="1" customWidth="1"/>
    <col min="37" max="38" width="11.125" style="5" customWidth="1"/>
    <col min="39" max="39" width="9" style="5"/>
    <col min="40" max="40" width="14.375" style="2" customWidth="1"/>
    <col min="41" max="270" width="9" style="5"/>
    <col min="271" max="271" width="12.125" style="5" customWidth="1"/>
    <col min="272" max="272" width="16.625" style="5" customWidth="1"/>
    <col min="273" max="273" width="21.375" style="5" customWidth="1"/>
    <col min="274" max="274" width="20.75" style="5" customWidth="1"/>
    <col min="275" max="275" width="21.375" style="5" customWidth="1"/>
    <col min="276" max="276" width="13.25" style="5" customWidth="1"/>
    <col min="277" max="526" width="9" style="5"/>
    <col min="527" max="527" width="12.125" style="5" customWidth="1"/>
    <col min="528" max="528" width="16.625" style="5" customWidth="1"/>
    <col min="529" max="529" width="21.375" style="5" customWidth="1"/>
    <col min="530" max="530" width="20.75" style="5" customWidth="1"/>
    <col min="531" max="531" width="21.375" style="5" customWidth="1"/>
    <col min="532" max="532" width="13.25" style="5" customWidth="1"/>
    <col min="533" max="782" width="9" style="5"/>
    <col min="783" max="783" width="12.125" style="5" customWidth="1"/>
    <col min="784" max="784" width="16.625" style="5" customWidth="1"/>
    <col min="785" max="785" width="21.375" style="5" customWidth="1"/>
    <col min="786" max="786" width="20.75" style="5" customWidth="1"/>
    <col min="787" max="787" width="21.375" style="5" customWidth="1"/>
    <col min="788" max="788" width="13.25" style="5" customWidth="1"/>
    <col min="789" max="1038" width="9" style="5"/>
    <col min="1039" max="1039" width="12.125" style="5" customWidth="1"/>
    <col min="1040" max="1040" width="16.625" style="5" customWidth="1"/>
    <col min="1041" max="1041" width="21.375" style="5" customWidth="1"/>
    <col min="1042" max="1042" width="20.75" style="5" customWidth="1"/>
    <col min="1043" max="1043" width="21.375" style="5" customWidth="1"/>
    <col min="1044" max="1044" width="13.25" style="5" customWidth="1"/>
    <col min="1045" max="1294" width="9" style="5"/>
    <col min="1295" max="1295" width="12.125" style="5" customWidth="1"/>
    <col min="1296" max="1296" width="16.625" style="5" customWidth="1"/>
    <col min="1297" max="1297" width="21.375" style="5" customWidth="1"/>
    <col min="1298" max="1298" width="20.75" style="5" customWidth="1"/>
    <col min="1299" max="1299" width="21.375" style="5" customWidth="1"/>
    <col min="1300" max="1300" width="13.25" style="5" customWidth="1"/>
    <col min="1301" max="1550" width="9" style="5"/>
    <col min="1551" max="1551" width="12.125" style="5" customWidth="1"/>
    <col min="1552" max="1552" width="16.625" style="5" customWidth="1"/>
    <col min="1553" max="1553" width="21.375" style="5" customWidth="1"/>
    <col min="1554" max="1554" width="20.75" style="5" customWidth="1"/>
    <col min="1555" max="1555" width="21.375" style="5" customWidth="1"/>
    <col min="1556" max="1556" width="13.25" style="5" customWidth="1"/>
    <col min="1557" max="1806" width="9" style="5"/>
    <col min="1807" max="1807" width="12.125" style="5" customWidth="1"/>
    <col min="1808" max="1808" width="16.625" style="5" customWidth="1"/>
    <col min="1809" max="1809" width="21.375" style="5" customWidth="1"/>
    <col min="1810" max="1810" width="20.75" style="5" customWidth="1"/>
    <col min="1811" max="1811" width="21.375" style="5" customWidth="1"/>
    <col min="1812" max="1812" width="13.25" style="5" customWidth="1"/>
    <col min="1813" max="2062" width="9" style="5"/>
    <col min="2063" max="2063" width="12.125" style="5" customWidth="1"/>
    <col min="2064" max="2064" width="16.625" style="5" customWidth="1"/>
    <col min="2065" max="2065" width="21.375" style="5" customWidth="1"/>
    <col min="2066" max="2066" width="20.75" style="5" customWidth="1"/>
    <col min="2067" max="2067" width="21.375" style="5" customWidth="1"/>
    <col min="2068" max="2068" width="13.25" style="5" customWidth="1"/>
    <col min="2069" max="2318" width="9" style="5"/>
    <col min="2319" max="2319" width="12.125" style="5" customWidth="1"/>
    <col min="2320" max="2320" width="16.625" style="5" customWidth="1"/>
    <col min="2321" max="2321" width="21.375" style="5" customWidth="1"/>
    <col min="2322" max="2322" width="20.75" style="5" customWidth="1"/>
    <col min="2323" max="2323" width="21.375" style="5" customWidth="1"/>
    <col min="2324" max="2324" width="13.25" style="5" customWidth="1"/>
    <col min="2325" max="2574" width="9" style="5"/>
    <col min="2575" max="2575" width="12.125" style="5" customWidth="1"/>
    <col min="2576" max="2576" width="16.625" style="5" customWidth="1"/>
    <col min="2577" max="2577" width="21.375" style="5" customWidth="1"/>
    <col min="2578" max="2578" width="20.75" style="5" customWidth="1"/>
    <col min="2579" max="2579" width="21.375" style="5" customWidth="1"/>
    <col min="2580" max="2580" width="13.25" style="5" customWidth="1"/>
    <col min="2581" max="2830" width="9" style="5"/>
    <col min="2831" max="2831" width="12.125" style="5" customWidth="1"/>
    <col min="2832" max="2832" width="16.625" style="5" customWidth="1"/>
    <col min="2833" max="2833" width="21.375" style="5" customWidth="1"/>
    <col min="2834" max="2834" width="20.75" style="5" customWidth="1"/>
    <col min="2835" max="2835" width="21.375" style="5" customWidth="1"/>
    <col min="2836" max="2836" width="13.25" style="5" customWidth="1"/>
    <col min="2837" max="3086" width="9" style="5"/>
    <col min="3087" max="3087" width="12.125" style="5" customWidth="1"/>
    <col min="3088" max="3088" width="16.625" style="5" customWidth="1"/>
    <col min="3089" max="3089" width="21.375" style="5" customWidth="1"/>
    <col min="3090" max="3090" width="20.75" style="5" customWidth="1"/>
    <col min="3091" max="3091" width="21.375" style="5" customWidth="1"/>
    <col min="3092" max="3092" width="13.25" style="5" customWidth="1"/>
    <col min="3093" max="3342" width="9" style="5"/>
    <col min="3343" max="3343" width="12.125" style="5" customWidth="1"/>
    <col min="3344" max="3344" width="16.625" style="5" customWidth="1"/>
    <col min="3345" max="3345" width="21.375" style="5" customWidth="1"/>
    <col min="3346" max="3346" width="20.75" style="5" customWidth="1"/>
    <col min="3347" max="3347" width="21.375" style="5" customWidth="1"/>
    <col min="3348" max="3348" width="13.25" style="5" customWidth="1"/>
    <col min="3349" max="3598" width="9" style="5"/>
    <col min="3599" max="3599" width="12.125" style="5" customWidth="1"/>
    <col min="3600" max="3600" width="16.625" style="5" customWidth="1"/>
    <col min="3601" max="3601" width="21.375" style="5" customWidth="1"/>
    <col min="3602" max="3602" width="20.75" style="5" customWidth="1"/>
    <col min="3603" max="3603" width="21.375" style="5" customWidth="1"/>
    <col min="3604" max="3604" width="13.25" style="5" customWidth="1"/>
    <col min="3605" max="3854" width="9" style="5"/>
    <col min="3855" max="3855" width="12.125" style="5" customWidth="1"/>
    <col min="3856" max="3856" width="16.625" style="5" customWidth="1"/>
    <col min="3857" max="3857" width="21.375" style="5" customWidth="1"/>
    <col min="3858" max="3858" width="20.75" style="5" customWidth="1"/>
    <col min="3859" max="3859" width="21.375" style="5" customWidth="1"/>
    <col min="3860" max="3860" width="13.25" style="5" customWidth="1"/>
    <col min="3861" max="4110" width="9" style="5"/>
    <col min="4111" max="4111" width="12.125" style="5" customWidth="1"/>
    <col min="4112" max="4112" width="16.625" style="5" customWidth="1"/>
    <col min="4113" max="4113" width="21.375" style="5" customWidth="1"/>
    <col min="4114" max="4114" width="20.75" style="5" customWidth="1"/>
    <col min="4115" max="4115" width="21.375" style="5" customWidth="1"/>
    <col min="4116" max="4116" width="13.25" style="5" customWidth="1"/>
    <col min="4117" max="4366" width="9" style="5"/>
    <col min="4367" max="4367" width="12.125" style="5" customWidth="1"/>
    <col min="4368" max="4368" width="16.625" style="5" customWidth="1"/>
    <col min="4369" max="4369" width="21.375" style="5" customWidth="1"/>
    <col min="4370" max="4370" width="20.75" style="5" customWidth="1"/>
    <col min="4371" max="4371" width="21.375" style="5" customWidth="1"/>
    <col min="4372" max="4372" width="13.25" style="5" customWidth="1"/>
    <col min="4373" max="4622" width="9" style="5"/>
    <col min="4623" max="4623" width="12.125" style="5" customWidth="1"/>
    <col min="4624" max="4624" width="16.625" style="5" customWidth="1"/>
    <col min="4625" max="4625" width="21.375" style="5" customWidth="1"/>
    <col min="4626" max="4626" width="20.75" style="5" customWidth="1"/>
    <col min="4627" max="4627" width="21.375" style="5" customWidth="1"/>
    <col min="4628" max="4628" width="13.25" style="5" customWidth="1"/>
    <col min="4629" max="4878" width="9" style="5"/>
    <col min="4879" max="4879" width="12.125" style="5" customWidth="1"/>
    <col min="4880" max="4880" width="16.625" style="5" customWidth="1"/>
    <col min="4881" max="4881" width="21.375" style="5" customWidth="1"/>
    <col min="4882" max="4882" width="20.75" style="5" customWidth="1"/>
    <col min="4883" max="4883" width="21.375" style="5" customWidth="1"/>
    <col min="4884" max="4884" width="13.25" style="5" customWidth="1"/>
    <col min="4885" max="5134" width="9" style="5"/>
    <col min="5135" max="5135" width="12.125" style="5" customWidth="1"/>
    <col min="5136" max="5136" width="16.625" style="5" customWidth="1"/>
    <col min="5137" max="5137" width="21.375" style="5" customWidth="1"/>
    <col min="5138" max="5138" width="20.75" style="5" customWidth="1"/>
    <col min="5139" max="5139" width="21.375" style="5" customWidth="1"/>
    <col min="5140" max="5140" width="13.25" style="5" customWidth="1"/>
    <col min="5141" max="5390" width="9" style="5"/>
    <col min="5391" max="5391" width="12.125" style="5" customWidth="1"/>
    <col min="5392" max="5392" width="16.625" style="5" customWidth="1"/>
    <col min="5393" max="5393" width="21.375" style="5" customWidth="1"/>
    <col min="5394" max="5394" width="20.75" style="5" customWidth="1"/>
    <col min="5395" max="5395" width="21.375" style="5" customWidth="1"/>
    <col min="5396" max="5396" width="13.25" style="5" customWidth="1"/>
    <col min="5397" max="5646" width="9" style="5"/>
    <col min="5647" max="5647" width="12.125" style="5" customWidth="1"/>
    <col min="5648" max="5648" width="16.625" style="5" customWidth="1"/>
    <col min="5649" max="5649" width="21.375" style="5" customWidth="1"/>
    <col min="5650" max="5650" width="20.75" style="5" customWidth="1"/>
    <col min="5651" max="5651" width="21.375" style="5" customWidth="1"/>
    <col min="5652" max="5652" width="13.25" style="5" customWidth="1"/>
    <col min="5653" max="5902" width="9" style="5"/>
    <col min="5903" max="5903" width="12.125" style="5" customWidth="1"/>
    <col min="5904" max="5904" width="16.625" style="5" customWidth="1"/>
    <col min="5905" max="5905" width="21.375" style="5" customWidth="1"/>
    <col min="5906" max="5906" width="20.75" style="5" customWidth="1"/>
    <col min="5907" max="5907" width="21.375" style="5" customWidth="1"/>
    <col min="5908" max="5908" width="13.25" style="5" customWidth="1"/>
    <col min="5909" max="6158" width="9" style="5"/>
    <col min="6159" max="6159" width="12.125" style="5" customWidth="1"/>
    <col min="6160" max="6160" width="16.625" style="5" customWidth="1"/>
    <col min="6161" max="6161" width="21.375" style="5" customWidth="1"/>
    <col min="6162" max="6162" width="20.75" style="5" customWidth="1"/>
    <col min="6163" max="6163" width="21.375" style="5" customWidth="1"/>
    <col min="6164" max="6164" width="13.25" style="5" customWidth="1"/>
    <col min="6165" max="6414" width="9" style="5"/>
    <col min="6415" max="6415" width="12.125" style="5" customWidth="1"/>
    <col min="6416" max="6416" width="16.625" style="5" customWidth="1"/>
    <col min="6417" max="6417" width="21.375" style="5" customWidth="1"/>
    <col min="6418" max="6418" width="20.75" style="5" customWidth="1"/>
    <col min="6419" max="6419" width="21.375" style="5" customWidth="1"/>
    <col min="6420" max="6420" width="13.25" style="5" customWidth="1"/>
    <col min="6421" max="6670" width="9" style="5"/>
    <col min="6671" max="6671" width="12.125" style="5" customWidth="1"/>
    <col min="6672" max="6672" width="16.625" style="5" customWidth="1"/>
    <col min="6673" max="6673" width="21.375" style="5" customWidth="1"/>
    <col min="6674" max="6674" width="20.75" style="5" customWidth="1"/>
    <col min="6675" max="6675" width="21.375" style="5" customWidth="1"/>
    <col min="6676" max="6676" width="13.25" style="5" customWidth="1"/>
    <col min="6677" max="6926" width="9" style="5"/>
    <col min="6927" max="6927" width="12.125" style="5" customWidth="1"/>
    <col min="6928" max="6928" width="16.625" style="5" customWidth="1"/>
    <col min="6929" max="6929" width="21.375" style="5" customWidth="1"/>
    <col min="6930" max="6930" width="20.75" style="5" customWidth="1"/>
    <col min="6931" max="6931" width="21.375" style="5" customWidth="1"/>
    <col min="6932" max="6932" width="13.25" style="5" customWidth="1"/>
    <col min="6933" max="7182" width="9" style="5"/>
    <col min="7183" max="7183" width="12.125" style="5" customWidth="1"/>
    <col min="7184" max="7184" width="16.625" style="5" customWidth="1"/>
    <col min="7185" max="7185" width="21.375" style="5" customWidth="1"/>
    <col min="7186" max="7186" width="20.75" style="5" customWidth="1"/>
    <col min="7187" max="7187" width="21.375" style="5" customWidth="1"/>
    <col min="7188" max="7188" width="13.25" style="5" customWidth="1"/>
    <col min="7189" max="7438" width="9" style="5"/>
    <col min="7439" max="7439" width="12.125" style="5" customWidth="1"/>
    <col min="7440" max="7440" width="16.625" style="5" customWidth="1"/>
    <col min="7441" max="7441" width="21.375" style="5" customWidth="1"/>
    <col min="7442" max="7442" width="20.75" style="5" customWidth="1"/>
    <col min="7443" max="7443" width="21.375" style="5" customWidth="1"/>
    <col min="7444" max="7444" width="13.25" style="5" customWidth="1"/>
    <col min="7445" max="7694" width="9" style="5"/>
    <col min="7695" max="7695" width="12.125" style="5" customWidth="1"/>
    <col min="7696" max="7696" width="16.625" style="5" customWidth="1"/>
    <col min="7697" max="7697" width="21.375" style="5" customWidth="1"/>
    <col min="7698" max="7698" width="20.75" style="5" customWidth="1"/>
    <col min="7699" max="7699" width="21.375" style="5" customWidth="1"/>
    <col min="7700" max="7700" width="13.25" style="5" customWidth="1"/>
    <col min="7701" max="7950" width="9" style="5"/>
    <col min="7951" max="7951" width="12.125" style="5" customWidth="1"/>
    <col min="7952" max="7952" width="16.625" style="5" customWidth="1"/>
    <col min="7953" max="7953" width="21.375" style="5" customWidth="1"/>
    <col min="7954" max="7954" width="20.75" style="5" customWidth="1"/>
    <col min="7955" max="7955" width="21.375" style="5" customWidth="1"/>
    <col min="7956" max="7956" width="13.25" style="5" customWidth="1"/>
    <col min="7957" max="8206" width="9" style="5"/>
    <col min="8207" max="8207" width="12.125" style="5" customWidth="1"/>
    <col min="8208" max="8208" width="16.625" style="5" customWidth="1"/>
    <col min="8209" max="8209" width="21.375" style="5" customWidth="1"/>
    <col min="8210" max="8210" width="20.75" style="5" customWidth="1"/>
    <col min="8211" max="8211" width="21.375" style="5" customWidth="1"/>
    <col min="8212" max="8212" width="13.25" style="5" customWidth="1"/>
    <col min="8213" max="8462" width="9" style="5"/>
    <col min="8463" max="8463" width="12.125" style="5" customWidth="1"/>
    <col min="8464" max="8464" width="16.625" style="5" customWidth="1"/>
    <col min="8465" max="8465" width="21.375" style="5" customWidth="1"/>
    <col min="8466" max="8466" width="20.75" style="5" customWidth="1"/>
    <col min="8467" max="8467" width="21.375" style="5" customWidth="1"/>
    <col min="8468" max="8468" width="13.25" style="5" customWidth="1"/>
    <col min="8469" max="8718" width="9" style="5"/>
    <col min="8719" max="8719" width="12.125" style="5" customWidth="1"/>
    <col min="8720" max="8720" width="16.625" style="5" customWidth="1"/>
    <col min="8721" max="8721" width="21.375" style="5" customWidth="1"/>
    <col min="8722" max="8722" width="20.75" style="5" customWidth="1"/>
    <col min="8723" max="8723" width="21.375" style="5" customWidth="1"/>
    <col min="8724" max="8724" width="13.25" style="5" customWidth="1"/>
    <col min="8725" max="8974" width="9" style="5"/>
    <col min="8975" max="8975" width="12.125" style="5" customWidth="1"/>
    <col min="8976" max="8976" width="16.625" style="5" customWidth="1"/>
    <col min="8977" max="8977" width="21.375" style="5" customWidth="1"/>
    <col min="8978" max="8978" width="20.75" style="5" customWidth="1"/>
    <col min="8979" max="8979" width="21.375" style="5" customWidth="1"/>
    <col min="8980" max="8980" width="13.25" style="5" customWidth="1"/>
    <col min="8981" max="9230" width="9" style="5"/>
    <col min="9231" max="9231" width="12.125" style="5" customWidth="1"/>
    <col min="9232" max="9232" width="16.625" style="5" customWidth="1"/>
    <col min="9233" max="9233" width="21.375" style="5" customWidth="1"/>
    <col min="9234" max="9234" width="20.75" style="5" customWidth="1"/>
    <col min="9235" max="9235" width="21.375" style="5" customWidth="1"/>
    <col min="9236" max="9236" width="13.25" style="5" customWidth="1"/>
    <col min="9237" max="9486" width="9" style="5"/>
    <col min="9487" max="9487" width="12.125" style="5" customWidth="1"/>
    <col min="9488" max="9488" width="16.625" style="5" customWidth="1"/>
    <col min="9489" max="9489" width="21.375" style="5" customWidth="1"/>
    <col min="9490" max="9490" width="20.75" style="5" customWidth="1"/>
    <col min="9491" max="9491" width="21.375" style="5" customWidth="1"/>
    <col min="9492" max="9492" width="13.25" style="5" customWidth="1"/>
    <col min="9493" max="9742" width="9" style="5"/>
    <col min="9743" max="9743" width="12.125" style="5" customWidth="1"/>
    <col min="9744" max="9744" width="16.625" style="5" customWidth="1"/>
    <col min="9745" max="9745" width="21.375" style="5" customWidth="1"/>
    <col min="9746" max="9746" width="20.75" style="5" customWidth="1"/>
    <col min="9747" max="9747" width="21.375" style="5" customWidth="1"/>
    <col min="9748" max="9748" width="13.25" style="5" customWidth="1"/>
    <col min="9749" max="9998" width="9" style="5"/>
    <col min="9999" max="9999" width="12.125" style="5" customWidth="1"/>
    <col min="10000" max="10000" width="16.625" style="5" customWidth="1"/>
    <col min="10001" max="10001" width="21.375" style="5" customWidth="1"/>
    <col min="10002" max="10002" width="20.75" style="5" customWidth="1"/>
    <col min="10003" max="10003" width="21.375" style="5" customWidth="1"/>
    <col min="10004" max="10004" width="13.25" style="5" customWidth="1"/>
    <col min="10005" max="10254" width="9" style="5"/>
    <col min="10255" max="10255" width="12.125" style="5" customWidth="1"/>
    <col min="10256" max="10256" width="16.625" style="5" customWidth="1"/>
    <col min="10257" max="10257" width="21.375" style="5" customWidth="1"/>
    <col min="10258" max="10258" width="20.75" style="5" customWidth="1"/>
    <col min="10259" max="10259" width="21.375" style="5" customWidth="1"/>
    <col min="10260" max="10260" width="13.25" style="5" customWidth="1"/>
    <col min="10261" max="10510" width="9" style="5"/>
    <col min="10511" max="10511" width="12.125" style="5" customWidth="1"/>
    <col min="10512" max="10512" width="16.625" style="5" customWidth="1"/>
    <col min="10513" max="10513" width="21.375" style="5" customWidth="1"/>
    <col min="10514" max="10514" width="20.75" style="5" customWidth="1"/>
    <col min="10515" max="10515" width="21.375" style="5" customWidth="1"/>
    <col min="10516" max="10516" width="13.25" style="5" customWidth="1"/>
    <col min="10517" max="10766" width="9" style="5"/>
    <col min="10767" max="10767" width="12.125" style="5" customWidth="1"/>
    <col min="10768" max="10768" width="16.625" style="5" customWidth="1"/>
    <col min="10769" max="10769" width="21.375" style="5" customWidth="1"/>
    <col min="10770" max="10770" width="20.75" style="5" customWidth="1"/>
    <col min="10771" max="10771" width="21.375" style="5" customWidth="1"/>
    <col min="10772" max="10772" width="13.25" style="5" customWidth="1"/>
    <col min="10773" max="11022" width="9" style="5"/>
    <col min="11023" max="11023" width="12.125" style="5" customWidth="1"/>
    <col min="11024" max="11024" width="16.625" style="5" customWidth="1"/>
    <col min="11025" max="11025" width="21.375" style="5" customWidth="1"/>
    <col min="11026" max="11026" width="20.75" style="5" customWidth="1"/>
    <col min="11027" max="11027" width="21.375" style="5" customWidth="1"/>
    <col min="11028" max="11028" width="13.25" style="5" customWidth="1"/>
    <col min="11029" max="11278" width="9" style="5"/>
    <col min="11279" max="11279" width="12.125" style="5" customWidth="1"/>
    <col min="11280" max="11280" width="16.625" style="5" customWidth="1"/>
    <col min="11281" max="11281" width="21.375" style="5" customWidth="1"/>
    <col min="11282" max="11282" width="20.75" style="5" customWidth="1"/>
    <col min="11283" max="11283" width="21.375" style="5" customWidth="1"/>
    <col min="11284" max="11284" width="13.25" style="5" customWidth="1"/>
    <col min="11285" max="11534" width="9" style="5"/>
    <col min="11535" max="11535" width="12.125" style="5" customWidth="1"/>
    <col min="11536" max="11536" width="16.625" style="5" customWidth="1"/>
    <col min="11537" max="11537" width="21.375" style="5" customWidth="1"/>
    <col min="11538" max="11538" width="20.75" style="5" customWidth="1"/>
    <col min="11539" max="11539" width="21.375" style="5" customWidth="1"/>
    <col min="11540" max="11540" width="13.25" style="5" customWidth="1"/>
    <col min="11541" max="11790" width="9" style="5"/>
    <col min="11791" max="11791" width="12.125" style="5" customWidth="1"/>
    <col min="11792" max="11792" width="16.625" style="5" customWidth="1"/>
    <col min="11793" max="11793" width="21.375" style="5" customWidth="1"/>
    <col min="11794" max="11794" width="20.75" style="5" customWidth="1"/>
    <col min="11795" max="11795" width="21.375" style="5" customWidth="1"/>
    <col min="11796" max="11796" width="13.25" style="5" customWidth="1"/>
    <col min="11797" max="12046" width="9" style="5"/>
    <col min="12047" max="12047" width="12.125" style="5" customWidth="1"/>
    <col min="12048" max="12048" width="16.625" style="5" customWidth="1"/>
    <col min="12049" max="12049" width="21.375" style="5" customWidth="1"/>
    <col min="12050" max="12050" width="20.75" style="5" customWidth="1"/>
    <col min="12051" max="12051" width="21.375" style="5" customWidth="1"/>
    <col min="12052" max="12052" width="13.25" style="5" customWidth="1"/>
    <col min="12053" max="12302" width="9" style="5"/>
    <col min="12303" max="12303" width="12.125" style="5" customWidth="1"/>
    <col min="12304" max="12304" width="16.625" style="5" customWidth="1"/>
    <col min="12305" max="12305" width="21.375" style="5" customWidth="1"/>
    <col min="12306" max="12306" width="20.75" style="5" customWidth="1"/>
    <col min="12307" max="12307" width="21.375" style="5" customWidth="1"/>
    <col min="12308" max="12308" width="13.25" style="5" customWidth="1"/>
    <col min="12309" max="12558" width="9" style="5"/>
    <col min="12559" max="12559" width="12.125" style="5" customWidth="1"/>
    <col min="12560" max="12560" width="16.625" style="5" customWidth="1"/>
    <col min="12561" max="12561" width="21.375" style="5" customWidth="1"/>
    <col min="12562" max="12562" width="20.75" style="5" customWidth="1"/>
    <col min="12563" max="12563" width="21.375" style="5" customWidth="1"/>
    <col min="12564" max="12564" width="13.25" style="5" customWidth="1"/>
    <col min="12565" max="12814" width="9" style="5"/>
    <col min="12815" max="12815" width="12.125" style="5" customWidth="1"/>
    <col min="12816" max="12816" width="16.625" style="5" customWidth="1"/>
    <col min="12817" max="12817" width="21.375" style="5" customWidth="1"/>
    <col min="12818" max="12818" width="20.75" style="5" customWidth="1"/>
    <col min="12819" max="12819" width="21.375" style="5" customWidth="1"/>
    <col min="12820" max="12820" width="13.25" style="5" customWidth="1"/>
    <col min="12821" max="13070" width="9" style="5"/>
    <col min="13071" max="13071" width="12.125" style="5" customWidth="1"/>
    <col min="13072" max="13072" width="16.625" style="5" customWidth="1"/>
    <col min="13073" max="13073" width="21.375" style="5" customWidth="1"/>
    <col min="13074" max="13074" width="20.75" style="5" customWidth="1"/>
    <col min="13075" max="13075" width="21.375" style="5" customWidth="1"/>
    <col min="13076" max="13076" width="13.25" style="5" customWidth="1"/>
    <col min="13077" max="13326" width="9" style="5"/>
    <col min="13327" max="13327" width="12.125" style="5" customWidth="1"/>
    <col min="13328" max="13328" width="16.625" style="5" customWidth="1"/>
    <col min="13329" max="13329" width="21.375" style="5" customWidth="1"/>
    <col min="13330" max="13330" width="20.75" style="5" customWidth="1"/>
    <col min="13331" max="13331" width="21.375" style="5" customWidth="1"/>
    <col min="13332" max="13332" width="13.25" style="5" customWidth="1"/>
    <col min="13333" max="13582" width="9" style="5"/>
    <col min="13583" max="13583" width="12.125" style="5" customWidth="1"/>
    <col min="13584" max="13584" width="16.625" style="5" customWidth="1"/>
    <col min="13585" max="13585" width="21.375" style="5" customWidth="1"/>
    <col min="13586" max="13586" width="20.75" style="5" customWidth="1"/>
    <col min="13587" max="13587" width="21.375" style="5" customWidth="1"/>
    <col min="13588" max="13588" width="13.25" style="5" customWidth="1"/>
    <col min="13589" max="13838" width="9" style="5"/>
    <col min="13839" max="13839" width="12.125" style="5" customWidth="1"/>
    <col min="13840" max="13840" width="16.625" style="5" customWidth="1"/>
    <col min="13841" max="13841" width="21.375" style="5" customWidth="1"/>
    <col min="13842" max="13842" width="20.75" style="5" customWidth="1"/>
    <col min="13843" max="13843" width="21.375" style="5" customWidth="1"/>
    <col min="13844" max="13844" width="13.25" style="5" customWidth="1"/>
    <col min="13845" max="14094" width="9" style="5"/>
    <col min="14095" max="14095" width="12.125" style="5" customWidth="1"/>
    <col min="14096" max="14096" width="16.625" style="5" customWidth="1"/>
    <col min="14097" max="14097" width="21.375" style="5" customWidth="1"/>
    <col min="14098" max="14098" width="20.75" style="5" customWidth="1"/>
    <col min="14099" max="14099" width="21.375" style="5" customWidth="1"/>
    <col min="14100" max="14100" width="13.25" style="5" customWidth="1"/>
    <col min="14101" max="14350" width="9" style="5"/>
    <col min="14351" max="14351" width="12.125" style="5" customWidth="1"/>
    <col min="14352" max="14352" width="16.625" style="5" customWidth="1"/>
    <col min="14353" max="14353" width="21.375" style="5" customWidth="1"/>
    <col min="14354" max="14354" width="20.75" style="5" customWidth="1"/>
    <col min="14355" max="14355" width="21.375" style="5" customWidth="1"/>
    <col min="14356" max="14356" width="13.25" style="5" customWidth="1"/>
    <col min="14357" max="14606" width="9" style="5"/>
    <col min="14607" max="14607" width="12.125" style="5" customWidth="1"/>
    <col min="14608" max="14608" width="16.625" style="5" customWidth="1"/>
    <col min="14609" max="14609" width="21.375" style="5" customWidth="1"/>
    <col min="14610" max="14610" width="20.75" style="5" customWidth="1"/>
    <col min="14611" max="14611" width="21.375" style="5" customWidth="1"/>
    <col min="14612" max="14612" width="13.25" style="5" customWidth="1"/>
    <col min="14613" max="14862" width="9" style="5"/>
    <col min="14863" max="14863" width="12.125" style="5" customWidth="1"/>
    <col min="14864" max="14864" width="16.625" style="5" customWidth="1"/>
    <col min="14865" max="14865" width="21.375" style="5" customWidth="1"/>
    <col min="14866" max="14866" width="20.75" style="5" customWidth="1"/>
    <col min="14867" max="14867" width="21.375" style="5" customWidth="1"/>
    <col min="14868" max="14868" width="13.25" style="5" customWidth="1"/>
    <col min="14869" max="15118" width="9" style="5"/>
    <col min="15119" max="15119" width="12.125" style="5" customWidth="1"/>
    <col min="15120" max="15120" width="16.625" style="5" customWidth="1"/>
    <col min="15121" max="15121" width="21.375" style="5" customWidth="1"/>
    <col min="15122" max="15122" width="20.75" style="5" customWidth="1"/>
    <col min="15123" max="15123" width="21.375" style="5" customWidth="1"/>
    <col min="15124" max="15124" width="13.25" style="5" customWidth="1"/>
    <col min="15125" max="15374" width="9" style="5"/>
    <col min="15375" max="15375" width="12.125" style="5" customWidth="1"/>
    <col min="15376" max="15376" width="16.625" style="5" customWidth="1"/>
    <col min="15377" max="15377" width="21.375" style="5" customWidth="1"/>
    <col min="15378" max="15378" width="20.75" style="5" customWidth="1"/>
    <col min="15379" max="15379" width="21.375" style="5" customWidth="1"/>
    <col min="15380" max="15380" width="13.25" style="5" customWidth="1"/>
    <col min="15381" max="15630" width="9" style="5"/>
    <col min="15631" max="15631" width="12.125" style="5" customWidth="1"/>
    <col min="15632" max="15632" width="16.625" style="5" customWidth="1"/>
    <col min="15633" max="15633" width="21.375" style="5" customWidth="1"/>
    <col min="15634" max="15634" width="20.75" style="5" customWidth="1"/>
    <col min="15635" max="15635" width="21.375" style="5" customWidth="1"/>
    <col min="15636" max="15636" width="13.25" style="5" customWidth="1"/>
    <col min="15637" max="15886" width="9" style="5"/>
    <col min="15887" max="15887" width="12.125" style="5" customWidth="1"/>
    <col min="15888" max="15888" width="16.625" style="5" customWidth="1"/>
    <col min="15889" max="15889" width="21.375" style="5" customWidth="1"/>
    <col min="15890" max="15890" width="20.75" style="5" customWidth="1"/>
    <col min="15891" max="15891" width="21.375" style="5" customWidth="1"/>
    <col min="15892" max="15892" width="13.25" style="5" customWidth="1"/>
    <col min="15893" max="16142" width="9" style="5"/>
    <col min="16143" max="16143" width="12.125" style="5" customWidth="1"/>
    <col min="16144" max="16144" width="16.625" style="5" customWidth="1"/>
    <col min="16145" max="16145" width="21.375" style="5" customWidth="1"/>
    <col min="16146" max="16146" width="20.75" style="5" customWidth="1"/>
    <col min="16147" max="16147" width="21.375" style="5" customWidth="1"/>
    <col min="16148" max="16148" width="13.25" style="5" customWidth="1"/>
    <col min="16149" max="16384" width="9" style="5"/>
  </cols>
  <sheetData>
    <row r="1" spans="1:226" ht="19.899999999999999" customHeight="1">
      <c r="A1" s="33" t="s">
        <v>30</v>
      </c>
      <c r="B1" s="34" t="s">
        <v>0</v>
      </c>
      <c r="C1" s="7" t="s">
        <v>1</v>
      </c>
      <c r="D1" s="55" t="s">
        <v>2</v>
      </c>
      <c r="E1" s="58" t="s">
        <v>3</v>
      </c>
      <c r="F1" s="58" t="s">
        <v>4</v>
      </c>
      <c r="G1" s="58" t="s">
        <v>5</v>
      </c>
      <c r="H1" s="61" t="s">
        <v>6</v>
      </c>
      <c r="I1" s="61" t="s">
        <v>7</v>
      </c>
      <c r="J1" s="48" t="s">
        <v>8</v>
      </c>
      <c r="K1" s="51" t="s">
        <v>26</v>
      </c>
      <c r="L1" s="51" t="s">
        <v>27</v>
      </c>
      <c r="M1" s="15" t="s">
        <v>9</v>
      </c>
      <c r="N1" s="3">
        <v>999</v>
      </c>
      <c r="O1" s="3">
        <v>998</v>
      </c>
      <c r="P1" s="3">
        <v>997</v>
      </c>
      <c r="Q1" s="3">
        <v>999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1"/>
      <c r="AD1" s="21"/>
      <c r="AE1" s="68" t="s">
        <v>35</v>
      </c>
      <c r="AF1" s="65" t="s">
        <v>33</v>
      </c>
      <c r="AG1" s="62" t="s">
        <v>34</v>
      </c>
      <c r="AH1" s="68" t="s">
        <v>35</v>
      </c>
      <c r="AI1" s="65" t="s">
        <v>33</v>
      </c>
      <c r="AJ1" s="62" t="s">
        <v>34</v>
      </c>
      <c r="AK1" s="71" t="s">
        <v>40</v>
      </c>
      <c r="AL1" s="71" t="s">
        <v>46</v>
      </c>
      <c r="AM1" s="74" t="s">
        <v>41</v>
      </c>
      <c r="AN1" s="58" t="s">
        <v>5</v>
      </c>
    </row>
    <row r="2" spans="1:226" s="2" customFormat="1" ht="25.15" customHeight="1">
      <c r="A2" s="5" t="s">
        <v>32</v>
      </c>
      <c r="B2" s="7" t="s">
        <v>10</v>
      </c>
      <c r="C2" s="7" t="s">
        <v>11</v>
      </c>
      <c r="D2" s="56"/>
      <c r="E2" s="59"/>
      <c r="F2" s="59"/>
      <c r="G2" s="59"/>
      <c r="H2" s="49"/>
      <c r="I2" s="49"/>
      <c r="J2" s="49"/>
      <c r="K2" s="52"/>
      <c r="L2" s="52"/>
      <c r="M2" s="16" t="s">
        <v>12</v>
      </c>
      <c r="N2" s="1">
        <v>46113</v>
      </c>
      <c r="O2" s="1">
        <v>46117</v>
      </c>
      <c r="P2" s="1">
        <v>46122</v>
      </c>
      <c r="Q2" s="1">
        <v>46338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69"/>
      <c r="AF2" s="66"/>
      <c r="AG2" s="63"/>
      <c r="AH2" s="69"/>
      <c r="AI2" s="66"/>
      <c r="AJ2" s="63"/>
      <c r="AK2" s="72"/>
      <c r="AL2" s="72"/>
      <c r="AM2" s="75"/>
      <c r="AN2" s="59"/>
    </row>
    <row r="3" spans="1:226" s="2" customFormat="1" ht="25.15" customHeight="1">
      <c r="A3" s="5" t="s">
        <v>10</v>
      </c>
      <c r="B3" s="7"/>
      <c r="C3" s="7"/>
      <c r="D3" s="57"/>
      <c r="E3" s="60"/>
      <c r="F3" s="60"/>
      <c r="G3" s="60"/>
      <c r="H3" s="50"/>
      <c r="I3" s="50"/>
      <c r="J3" s="50"/>
      <c r="K3" s="53"/>
      <c r="L3" s="53"/>
      <c r="M3" s="20" t="s">
        <v>13</v>
      </c>
      <c r="N3" s="14" t="s">
        <v>1</v>
      </c>
      <c r="O3" s="14" t="s">
        <v>1</v>
      </c>
      <c r="P3" s="14" t="s">
        <v>28</v>
      </c>
      <c r="Q3" s="14" t="s">
        <v>28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70"/>
      <c r="AF3" s="67"/>
      <c r="AG3" s="64"/>
      <c r="AH3" s="70"/>
      <c r="AI3" s="67"/>
      <c r="AJ3" s="64"/>
      <c r="AK3" s="73"/>
      <c r="AL3" s="73"/>
      <c r="AM3" s="76"/>
      <c r="AN3" s="60"/>
    </row>
    <row r="4" spans="1:226" s="2" customFormat="1" ht="25.15" customHeight="1">
      <c r="D4" s="6">
        <v>1</v>
      </c>
      <c r="E4" s="3" t="s">
        <v>25</v>
      </c>
      <c r="F4" s="37" t="s">
        <v>22</v>
      </c>
      <c r="G4" s="8" t="s">
        <v>19</v>
      </c>
      <c r="H4" s="3" t="s">
        <v>16</v>
      </c>
      <c r="I4" s="18" t="s">
        <v>42</v>
      </c>
      <c r="J4" s="12" t="s">
        <v>10</v>
      </c>
      <c r="K4" s="12" t="s">
        <v>36</v>
      </c>
      <c r="L4" s="12"/>
      <c r="M4" s="12" t="s">
        <v>14</v>
      </c>
      <c r="N4" s="14" t="s">
        <v>31</v>
      </c>
      <c r="O4" s="14" t="s">
        <v>31</v>
      </c>
      <c r="P4" s="14" t="s">
        <v>31</v>
      </c>
      <c r="Q4" s="14" t="s">
        <v>29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25">
        <f>COUNTIF(K4:L4,"○報告書")+COUNTIF(K4:L4,"○計画・予算書")</f>
        <v>1</v>
      </c>
      <c r="AF4" s="25">
        <f t="shared" ref="AF4:AF21" si="0">COUNTIF(N4:AC4,"○")</f>
        <v>3</v>
      </c>
      <c r="AG4" s="25">
        <f>COUNTIF(N4:AD4,"◎記録作成")</f>
        <v>1</v>
      </c>
      <c r="AH4" s="25">
        <f>AE4*4000</f>
        <v>4000</v>
      </c>
      <c r="AI4" s="46">
        <f>AF4*1000</f>
        <v>3000</v>
      </c>
      <c r="AJ4" s="46">
        <f>AG4*2000</f>
        <v>2000</v>
      </c>
      <c r="AK4" s="22">
        <f>SUM(AH4:AJ4)</f>
        <v>9000</v>
      </c>
      <c r="AL4" s="22">
        <f>AK4+AM4</f>
        <v>10019</v>
      </c>
      <c r="AM4" s="22">
        <f>454*AE4+113*AF4+226*AG4</f>
        <v>1019</v>
      </c>
      <c r="AN4" s="8" t="str">
        <f t="shared" ref="AN4:AN21" si="1">G4</f>
        <v>理学　太郎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</row>
    <row r="5" spans="1:226" s="2" customFormat="1" ht="25.15" customHeight="1">
      <c r="A5" s="42" t="s">
        <v>37</v>
      </c>
      <c r="D5" s="6">
        <v>2</v>
      </c>
      <c r="E5" s="3" t="s">
        <v>25</v>
      </c>
      <c r="F5" s="37" t="s">
        <v>23</v>
      </c>
      <c r="G5" s="6" t="s">
        <v>20</v>
      </c>
      <c r="H5" s="3" t="s">
        <v>17</v>
      </c>
      <c r="I5" s="19" t="s">
        <v>43</v>
      </c>
      <c r="J5" s="12" t="s">
        <v>10</v>
      </c>
      <c r="K5" s="12"/>
      <c r="L5" s="12"/>
      <c r="M5" s="12" t="s">
        <v>14</v>
      </c>
      <c r="N5" s="14" t="s">
        <v>29</v>
      </c>
      <c r="O5" s="14" t="s">
        <v>29</v>
      </c>
      <c r="P5" s="14" t="s">
        <v>29</v>
      </c>
      <c r="Q5" s="14" t="s">
        <v>10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5">
        <f>COUNTIF(K5:L5,"○報告書")+COUNTIF(K5:L5,"○計画・予算書")</f>
        <v>0</v>
      </c>
      <c r="AF5" s="25">
        <f t="shared" si="0"/>
        <v>0</v>
      </c>
      <c r="AG5" s="25">
        <f t="shared" ref="AG5:AG21" si="2">COUNTIF(N5:AD5,"◎記録作成")</f>
        <v>3</v>
      </c>
      <c r="AH5" s="25">
        <f t="shared" ref="AH5:AH21" si="3">AE5*4000</f>
        <v>0</v>
      </c>
      <c r="AI5" s="25">
        <f t="shared" ref="AI5:AI21" si="4">AF5*1000</f>
        <v>0</v>
      </c>
      <c r="AJ5" s="25">
        <f t="shared" ref="AJ5:AJ21" si="5">AG5*2000</f>
        <v>6000</v>
      </c>
      <c r="AK5" s="22">
        <f t="shared" ref="AK5:AK21" si="6">SUM(AH5:AJ5)</f>
        <v>6000</v>
      </c>
      <c r="AL5" s="22">
        <f t="shared" ref="AL5:AL21" si="7">AK5+AM5</f>
        <v>6678</v>
      </c>
      <c r="AM5" s="22">
        <f t="shared" ref="AM5:AM21" si="8">454*AE5+113*AF5+226*AG5</f>
        <v>678</v>
      </c>
      <c r="AN5" s="8" t="str">
        <f t="shared" si="1"/>
        <v>理学　次郎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</row>
    <row r="6" spans="1:226" ht="25.15" customHeight="1">
      <c r="A6" s="43" t="s">
        <v>39</v>
      </c>
      <c r="D6" s="6">
        <v>3</v>
      </c>
      <c r="E6" s="3" t="s">
        <v>25</v>
      </c>
      <c r="F6" s="37" t="s">
        <v>24</v>
      </c>
      <c r="G6" s="6" t="s">
        <v>21</v>
      </c>
      <c r="H6" s="3" t="s">
        <v>18</v>
      </c>
      <c r="I6" s="18" t="s">
        <v>44</v>
      </c>
      <c r="J6" s="12" t="s">
        <v>0</v>
      </c>
      <c r="K6" s="12"/>
      <c r="L6" s="12" t="s">
        <v>38</v>
      </c>
      <c r="M6" s="12" t="s">
        <v>14</v>
      </c>
      <c r="N6" s="14" t="s">
        <v>10</v>
      </c>
      <c r="O6" s="14" t="s">
        <v>31</v>
      </c>
      <c r="P6" s="14" t="s">
        <v>31</v>
      </c>
      <c r="Q6" s="14" t="s">
        <v>31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5">
        <f>COUNTIF(K6:L6,"○報告書")+COUNTIF(K6:L6,"○計画・予算書")</f>
        <v>1</v>
      </c>
      <c r="AF6" s="25">
        <f t="shared" si="0"/>
        <v>3</v>
      </c>
      <c r="AG6" s="25">
        <f t="shared" si="2"/>
        <v>0</v>
      </c>
      <c r="AH6" s="25">
        <f t="shared" si="3"/>
        <v>4000</v>
      </c>
      <c r="AI6" s="25">
        <f t="shared" si="4"/>
        <v>3000</v>
      </c>
      <c r="AJ6" s="25">
        <f t="shared" si="5"/>
        <v>0</v>
      </c>
      <c r="AK6" s="22">
        <f t="shared" si="6"/>
        <v>7000</v>
      </c>
      <c r="AL6" s="22">
        <f t="shared" si="7"/>
        <v>7793</v>
      </c>
      <c r="AM6" s="22">
        <f t="shared" si="8"/>
        <v>793</v>
      </c>
      <c r="AN6" s="8" t="str">
        <f t="shared" si="1"/>
        <v>理学　三郎</v>
      </c>
    </row>
    <row r="7" spans="1:226" ht="25.15" customHeight="1">
      <c r="D7" s="6">
        <v>4</v>
      </c>
      <c r="E7" s="3"/>
      <c r="F7" s="37"/>
      <c r="G7" s="6"/>
      <c r="H7" s="3"/>
      <c r="I7" s="29"/>
      <c r="J7" s="12"/>
      <c r="K7" s="12"/>
      <c r="L7" s="12"/>
      <c r="M7" s="12" t="s">
        <v>14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5">
        <f>COUNTIF(K7:L7,"○報告書")+COUNTIF(K7:L7,"○計画・予算書")</f>
        <v>0</v>
      </c>
      <c r="AF7" s="25">
        <f t="shared" si="0"/>
        <v>0</v>
      </c>
      <c r="AG7" s="25">
        <f t="shared" si="2"/>
        <v>0</v>
      </c>
      <c r="AH7" s="25">
        <f t="shared" si="3"/>
        <v>0</v>
      </c>
      <c r="AI7" s="25">
        <f t="shared" si="4"/>
        <v>0</v>
      </c>
      <c r="AJ7" s="25">
        <f t="shared" si="5"/>
        <v>0</v>
      </c>
      <c r="AK7" s="22">
        <f t="shared" si="6"/>
        <v>0</v>
      </c>
      <c r="AL7" s="22">
        <f t="shared" si="7"/>
        <v>0</v>
      </c>
      <c r="AM7" s="22">
        <f t="shared" si="8"/>
        <v>0</v>
      </c>
      <c r="AN7" s="8">
        <f t="shared" si="1"/>
        <v>0</v>
      </c>
    </row>
    <row r="8" spans="1:226" ht="25.15" customHeight="1">
      <c r="D8" s="6">
        <v>5</v>
      </c>
      <c r="E8" s="3"/>
      <c r="F8" s="37"/>
      <c r="G8" s="6"/>
      <c r="H8" s="3"/>
      <c r="I8" s="18"/>
      <c r="J8" s="12"/>
      <c r="K8" s="12"/>
      <c r="L8" s="12"/>
      <c r="M8" s="12" t="s">
        <v>14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5">
        <f t="shared" ref="AE8:AE21" si="9">COUNTIF(K8:L8,"○報告書")+COUNTIF(K8:L8,"○計画・予算書")</f>
        <v>0</v>
      </c>
      <c r="AF8" s="25">
        <f t="shared" si="0"/>
        <v>0</v>
      </c>
      <c r="AG8" s="25">
        <f t="shared" si="2"/>
        <v>0</v>
      </c>
      <c r="AH8" s="25">
        <f t="shared" si="3"/>
        <v>0</v>
      </c>
      <c r="AI8" s="25">
        <f t="shared" si="4"/>
        <v>0</v>
      </c>
      <c r="AJ8" s="25">
        <f t="shared" si="5"/>
        <v>0</v>
      </c>
      <c r="AK8" s="22">
        <f t="shared" si="6"/>
        <v>0</v>
      </c>
      <c r="AL8" s="22">
        <f t="shared" si="7"/>
        <v>0</v>
      </c>
      <c r="AM8" s="22">
        <f t="shared" si="8"/>
        <v>0</v>
      </c>
      <c r="AN8" s="8">
        <f t="shared" si="1"/>
        <v>0</v>
      </c>
    </row>
    <row r="9" spans="1:226" ht="25.15" customHeight="1">
      <c r="D9" s="6">
        <v>6</v>
      </c>
      <c r="E9" s="3"/>
      <c r="F9" s="37"/>
      <c r="G9" s="6"/>
      <c r="H9" s="3"/>
      <c r="I9" s="18"/>
      <c r="J9" s="12"/>
      <c r="K9" s="12"/>
      <c r="L9" s="12"/>
      <c r="M9" s="12" t="s">
        <v>14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5">
        <f t="shared" si="9"/>
        <v>0</v>
      </c>
      <c r="AF9" s="25">
        <f t="shared" si="0"/>
        <v>0</v>
      </c>
      <c r="AG9" s="25">
        <f t="shared" si="2"/>
        <v>0</v>
      </c>
      <c r="AH9" s="25">
        <f t="shared" si="3"/>
        <v>0</v>
      </c>
      <c r="AI9" s="25">
        <f t="shared" si="4"/>
        <v>0</v>
      </c>
      <c r="AJ9" s="25">
        <f t="shared" si="5"/>
        <v>0</v>
      </c>
      <c r="AK9" s="22">
        <f t="shared" si="6"/>
        <v>0</v>
      </c>
      <c r="AL9" s="22">
        <f t="shared" si="7"/>
        <v>0</v>
      </c>
      <c r="AM9" s="22">
        <f t="shared" si="8"/>
        <v>0</v>
      </c>
      <c r="AN9" s="8">
        <f t="shared" si="1"/>
        <v>0</v>
      </c>
    </row>
    <row r="10" spans="1:226" ht="25.15" customHeight="1">
      <c r="D10" s="6">
        <v>7</v>
      </c>
      <c r="E10" s="3"/>
      <c r="F10" s="37"/>
      <c r="G10" s="6"/>
      <c r="H10" s="3"/>
      <c r="I10" s="18"/>
      <c r="J10" s="12"/>
      <c r="K10" s="12"/>
      <c r="L10" s="12"/>
      <c r="M10" s="12" t="s">
        <v>14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5">
        <f t="shared" si="9"/>
        <v>0</v>
      </c>
      <c r="AF10" s="25">
        <f t="shared" si="0"/>
        <v>0</v>
      </c>
      <c r="AG10" s="25">
        <f t="shared" si="2"/>
        <v>0</v>
      </c>
      <c r="AH10" s="25">
        <f t="shared" si="3"/>
        <v>0</v>
      </c>
      <c r="AI10" s="25">
        <f t="shared" si="4"/>
        <v>0</v>
      </c>
      <c r="AJ10" s="25">
        <f t="shared" si="5"/>
        <v>0</v>
      </c>
      <c r="AK10" s="22">
        <f t="shared" si="6"/>
        <v>0</v>
      </c>
      <c r="AL10" s="22">
        <f t="shared" si="7"/>
        <v>0</v>
      </c>
      <c r="AM10" s="22">
        <f t="shared" si="8"/>
        <v>0</v>
      </c>
      <c r="AN10" s="8">
        <f t="shared" si="1"/>
        <v>0</v>
      </c>
    </row>
    <row r="11" spans="1:226" ht="25.15" customHeight="1">
      <c r="D11" s="6">
        <v>8</v>
      </c>
      <c r="E11" s="3"/>
      <c r="F11" s="37"/>
      <c r="G11" s="3"/>
      <c r="H11" s="3"/>
      <c r="I11" s="30"/>
      <c r="J11" s="12"/>
      <c r="K11" s="12"/>
      <c r="L11" s="12"/>
      <c r="M11" s="12" t="s">
        <v>14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5">
        <f t="shared" si="9"/>
        <v>0</v>
      </c>
      <c r="AF11" s="25">
        <f t="shared" si="0"/>
        <v>0</v>
      </c>
      <c r="AG11" s="25">
        <f t="shared" si="2"/>
        <v>0</v>
      </c>
      <c r="AH11" s="25">
        <f t="shared" si="3"/>
        <v>0</v>
      </c>
      <c r="AI11" s="25">
        <f t="shared" si="4"/>
        <v>0</v>
      </c>
      <c r="AJ11" s="25">
        <f t="shared" si="5"/>
        <v>0</v>
      </c>
      <c r="AK11" s="22">
        <f t="shared" si="6"/>
        <v>0</v>
      </c>
      <c r="AL11" s="22">
        <f t="shared" si="7"/>
        <v>0</v>
      </c>
      <c r="AM11" s="22">
        <f t="shared" si="8"/>
        <v>0</v>
      </c>
      <c r="AN11" s="8">
        <f t="shared" si="1"/>
        <v>0</v>
      </c>
    </row>
    <row r="12" spans="1:226" ht="25.15" customHeight="1">
      <c r="D12" s="6">
        <v>9</v>
      </c>
      <c r="E12" s="3"/>
      <c r="F12" s="37"/>
      <c r="G12" s="6"/>
      <c r="H12" s="3"/>
      <c r="I12" s="31"/>
      <c r="J12" s="12"/>
      <c r="K12" s="12"/>
      <c r="L12" s="12"/>
      <c r="M12" s="12" t="s">
        <v>14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5">
        <f t="shared" si="9"/>
        <v>0</v>
      </c>
      <c r="AF12" s="25">
        <f t="shared" si="0"/>
        <v>0</v>
      </c>
      <c r="AG12" s="25">
        <f t="shared" si="2"/>
        <v>0</v>
      </c>
      <c r="AH12" s="25">
        <f t="shared" si="3"/>
        <v>0</v>
      </c>
      <c r="AI12" s="25">
        <f t="shared" si="4"/>
        <v>0</v>
      </c>
      <c r="AJ12" s="25">
        <f t="shared" si="5"/>
        <v>0</v>
      </c>
      <c r="AK12" s="22">
        <f t="shared" si="6"/>
        <v>0</v>
      </c>
      <c r="AL12" s="22">
        <f t="shared" si="7"/>
        <v>0</v>
      </c>
      <c r="AM12" s="22">
        <f t="shared" si="8"/>
        <v>0</v>
      </c>
      <c r="AN12" s="8">
        <f t="shared" si="1"/>
        <v>0</v>
      </c>
    </row>
    <row r="13" spans="1:226" ht="25.15" customHeight="1">
      <c r="D13" s="6">
        <v>10</v>
      </c>
      <c r="E13" s="3"/>
      <c r="F13" s="38"/>
      <c r="G13" s="6"/>
      <c r="H13" s="3"/>
      <c r="I13" s="30"/>
      <c r="J13" s="12"/>
      <c r="K13" s="12"/>
      <c r="L13" s="12"/>
      <c r="M13" s="12" t="s">
        <v>14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5">
        <f t="shared" si="9"/>
        <v>0</v>
      </c>
      <c r="AF13" s="25">
        <f t="shared" si="0"/>
        <v>0</v>
      </c>
      <c r="AG13" s="25">
        <f t="shared" si="2"/>
        <v>0</v>
      </c>
      <c r="AH13" s="25">
        <f t="shared" si="3"/>
        <v>0</v>
      </c>
      <c r="AI13" s="25">
        <f t="shared" si="4"/>
        <v>0</v>
      </c>
      <c r="AJ13" s="25">
        <f t="shared" si="5"/>
        <v>0</v>
      </c>
      <c r="AK13" s="22">
        <f t="shared" si="6"/>
        <v>0</v>
      </c>
      <c r="AL13" s="22">
        <f t="shared" si="7"/>
        <v>0</v>
      </c>
      <c r="AM13" s="22">
        <f t="shared" si="8"/>
        <v>0</v>
      </c>
      <c r="AN13" s="8">
        <f t="shared" si="1"/>
        <v>0</v>
      </c>
    </row>
    <row r="14" spans="1:226" ht="25.15" customHeight="1">
      <c r="D14" s="6">
        <v>11</v>
      </c>
      <c r="E14" s="3"/>
      <c r="F14" s="39"/>
      <c r="G14" s="28"/>
      <c r="H14" s="27"/>
      <c r="I14" s="32"/>
      <c r="J14" s="12"/>
      <c r="K14" s="12"/>
      <c r="L14" s="12"/>
      <c r="M14" s="12" t="s">
        <v>14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5">
        <f t="shared" si="9"/>
        <v>0</v>
      </c>
      <c r="AF14" s="25">
        <f t="shared" si="0"/>
        <v>0</v>
      </c>
      <c r="AG14" s="25">
        <f t="shared" si="2"/>
        <v>0</v>
      </c>
      <c r="AH14" s="25">
        <f t="shared" si="3"/>
        <v>0</v>
      </c>
      <c r="AI14" s="25">
        <f t="shared" si="4"/>
        <v>0</v>
      </c>
      <c r="AJ14" s="25">
        <f t="shared" si="5"/>
        <v>0</v>
      </c>
      <c r="AK14" s="22">
        <f t="shared" si="6"/>
        <v>0</v>
      </c>
      <c r="AL14" s="22">
        <f t="shared" si="7"/>
        <v>0</v>
      </c>
      <c r="AM14" s="22">
        <f t="shared" si="8"/>
        <v>0</v>
      </c>
      <c r="AN14" s="8">
        <f t="shared" si="1"/>
        <v>0</v>
      </c>
    </row>
    <row r="15" spans="1:226" ht="25.15" customHeight="1">
      <c r="D15" s="6">
        <v>12</v>
      </c>
      <c r="E15" s="3"/>
      <c r="F15" s="39"/>
      <c r="G15" s="28"/>
      <c r="H15" s="27"/>
      <c r="I15" s="32"/>
      <c r="J15" s="12"/>
      <c r="K15" s="12"/>
      <c r="L15" s="12"/>
      <c r="M15" s="12" t="s">
        <v>14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5">
        <f t="shared" si="9"/>
        <v>0</v>
      </c>
      <c r="AF15" s="25">
        <f t="shared" si="0"/>
        <v>0</v>
      </c>
      <c r="AG15" s="25">
        <f t="shared" si="2"/>
        <v>0</v>
      </c>
      <c r="AH15" s="25">
        <f t="shared" si="3"/>
        <v>0</v>
      </c>
      <c r="AI15" s="25">
        <f t="shared" si="4"/>
        <v>0</v>
      </c>
      <c r="AJ15" s="25">
        <f t="shared" si="5"/>
        <v>0</v>
      </c>
      <c r="AK15" s="22">
        <f t="shared" si="6"/>
        <v>0</v>
      </c>
      <c r="AL15" s="22">
        <f t="shared" si="7"/>
        <v>0</v>
      </c>
      <c r="AM15" s="22">
        <f t="shared" si="8"/>
        <v>0</v>
      </c>
      <c r="AN15" s="8">
        <f t="shared" si="1"/>
        <v>0</v>
      </c>
    </row>
    <row r="16" spans="1:226" ht="25.15" customHeight="1">
      <c r="D16" s="6">
        <v>13</v>
      </c>
      <c r="E16" s="3"/>
      <c r="F16" s="40"/>
      <c r="G16" s="3"/>
      <c r="H16" s="1"/>
      <c r="I16" s="1"/>
      <c r="J16" s="12"/>
      <c r="K16" s="12"/>
      <c r="L16" s="12"/>
      <c r="M16" s="12" t="s">
        <v>14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5">
        <f t="shared" si="9"/>
        <v>0</v>
      </c>
      <c r="AF16" s="25">
        <f t="shared" si="0"/>
        <v>0</v>
      </c>
      <c r="AG16" s="25">
        <f t="shared" si="2"/>
        <v>0</v>
      </c>
      <c r="AH16" s="25">
        <f t="shared" si="3"/>
        <v>0</v>
      </c>
      <c r="AI16" s="25">
        <f t="shared" si="4"/>
        <v>0</v>
      </c>
      <c r="AJ16" s="25">
        <f t="shared" si="5"/>
        <v>0</v>
      </c>
      <c r="AK16" s="22">
        <f t="shared" si="6"/>
        <v>0</v>
      </c>
      <c r="AL16" s="22">
        <f t="shared" si="7"/>
        <v>0</v>
      </c>
      <c r="AM16" s="22">
        <f t="shared" si="8"/>
        <v>0</v>
      </c>
      <c r="AN16" s="8">
        <f t="shared" si="1"/>
        <v>0</v>
      </c>
    </row>
    <row r="17" spans="4:226" s="2" customFormat="1" ht="25.15" customHeight="1">
      <c r="D17" s="6">
        <v>14</v>
      </c>
      <c r="E17" s="3"/>
      <c r="F17" s="40"/>
      <c r="G17" s="8"/>
      <c r="H17" s="3"/>
      <c r="I17" s="3"/>
      <c r="J17" s="12"/>
      <c r="K17" s="12"/>
      <c r="L17" s="12"/>
      <c r="M17" s="12" t="s">
        <v>14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5">
        <f t="shared" si="9"/>
        <v>0</v>
      </c>
      <c r="AF17" s="25">
        <f t="shared" si="0"/>
        <v>0</v>
      </c>
      <c r="AG17" s="25">
        <f t="shared" si="2"/>
        <v>0</v>
      </c>
      <c r="AH17" s="25">
        <f t="shared" si="3"/>
        <v>0</v>
      </c>
      <c r="AI17" s="25">
        <f t="shared" si="4"/>
        <v>0</v>
      </c>
      <c r="AJ17" s="25">
        <f t="shared" si="5"/>
        <v>0</v>
      </c>
      <c r="AK17" s="22">
        <f t="shared" si="6"/>
        <v>0</v>
      </c>
      <c r="AL17" s="22">
        <f t="shared" si="7"/>
        <v>0</v>
      </c>
      <c r="AM17" s="22">
        <f t="shared" si="8"/>
        <v>0</v>
      </c>
      <c r="AN17" s="8">
        <f t="shared" si="1"/>
        <v>0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</row>
    <row r="18" spans="4:226" s="2" customFormat="1" ht="25.15" customHeight="1">
      <c r="D18" s="6">
        <v>15</v>
      </c>
      <c r="E18" s="3"/>
      <c r="F18" s="40"/>
      <c r="G18" s="8"/>
      <c r="H18" s="3"/>
      <c r="I18" s="3"/>
      <c r="J18" s="12"/>
      <c r="K18" s="12"/>
      <c r="L18" s="12"/>
      <c r="M18" s="12" t="s">
        <v>14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25">
        <f t="shared" si="9"/>
        <v>0</v>
      </c>
      <c r="AF18" s="25">
        <f t="shared" si="0"/>
        <v>0</v>
      </c>
      <c r="AG18" s="25">
        <f t="shared" si="2"/>
        <v>0</v>
      </c>
      <c r="AH18" s="25">
        <f t="shared" si="3"/>
        <v>0</v>
      </c>
      <c r="AI18" s="25">
        <f t="shared" si="4"/>
        <v>0</v>
      </c>
      <c r="AJ18" s="25">
        <f t="shared" si="5"/>
        <v>0</v>
      </c>
      <c r="AK18" s="22">
        <f t="shared" si="6"/>
        <v>0</v>
      </c>
      <c r="AL18" s="22">
        <f t="shared" si="7"/>
        <v>0</v>
      </c>
      <c r="AM18" s="22">
        <f t="shared" si="8"/>
        <v>0</v>
      </c>
      <c r="AN18" s="8">
        <f t="shared" si="1"/>
        <v>0</v>
      </c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</row>
    <row r="19" spans="4:226" ht="25.15" customHeight="1">
      <c r="D19" s="6">
        <v>16</v>
      </c>
      <c r="E19" s="3"/>
      <c r="F19" s="40"/>
      <c r="G19" s="8"/>
      <c r="H19" s="3"/>
      <c r="I19" s="3"/>
      <c r="J19" s="12"/>
      <c r="K19" s="12"/>
      <c r="L19" s="12"/>
      <c r="M19" s="12" t="s">
        <v>14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5">
        <f t="shared" si="9"/>
        <v>0</v>
      </c>
      <c r="AF19" s="25">
        <f t="shared" si="0"/>
        <v>0</v>
      </c>
      <c r="AG19" s="25">
        <f t="shared" si="2"/>
        <v>0</v>
      </c>
      <c r="AH19" s="25">
        <f t="shared" si="3"/>
        <v>0</v>
      </c>
      <c r="AI19" s="25">
        <f t="shared" si="4"/>
        <v>0</v>
      </c>
      <c r="AJ19" s="25">
        <f t="shared" si="5"/>
        <v>0</v>
      </c>
      <c r="AK19" s="22">
        <f t="shared" si="6"/>
        <v>0</v>
      </c>
      <c r="AL19" s="22">
        <f t="shared" si="7"/>
        <v>0</v>
      </c>
      <c r="AM19" s="22">
        <f t="shared" si="8"/>
        <v>0</v>
      </c>
      <c r="AN19" s="8">
        <f t="shared" si="1"/>
        <v>0</v>
      </c>
    </row>
    <row r="20" spans="4:226" ht="25.15" customHeight="1">
      <c r="D20" s="6">
        <v>17</v>
      </c>
      <c r="E20" s="3"/>
      <c r="F20" s="40"/>
      <c r="G20" s="8"/>
      <c r="H20" s="3"/>
      <c r="I20" s="3"/>
      <c r="J20" s="12"/>
      <c r="K20" s="12"/>
      <c r="L20" s="12"/>
      <c r="M20" s="12" t="s">
        <v>14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25">
        <f t="shared" si="9"/>
        <v>0</v>
      </c>
      <c r="AF20" s="25">
        <f t="shared" si="0"/>
        <v>0</v>
      </c>
      <c r="AG20" s="25">
        <f t="shared" si="2"/>
        <v>0</v>
      </c>
      <c r="AH20" s="25">
        <f t="shared" si="3"/>
        <v>0</v>
      </c>
      <c r="AI20" s="25">
        <f t="shared" si="4"/>
        <v>0</v>
      </c>
      <c r="AJ20" s="25">
        <f t="shared" si="5"/>
        <v>0</v>
      </c>
      <c r="AK20" s="22">
        <f t="shared" si="6"/>
        <v>0</v>
      </c>
      <c r="AL20" s="22">
        <f t="shared" si="7"/>
        <v>0</v>
      </c>
      <c r="AM20" s="22">
        <f t="shared" si="8"/>
        <v>0</v>
      </c>
      <c r="AN20" s="8">
        <f t="shared" si="1"/>
        <v>0</v>
      </c>
    </row>
    <row r="21" spans="4:226" ht="25.15" customHeight="1" thickBot="1">
      <c r="D21" s="9">
        <v>18</v>
      </c>
      <c r="E21" s="10"/>
      <c r="F21" s="41"/>
      <c r="G21" s="9"/>
      <c r="H21" s="10"/>
      <c r="I21" s="10"/>
      <c r="J21" s="12"/>
      <c r="K21" s="12"/>
      <c r="L21" s="12"/>
      <c r="M21" s="12" t="s">
        <v>14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5">
        <f t="shared" si="9"/>
        <v>0</v>
      </c>
      <c r="AF21" s="25">
        <f t="shared" si="0"/>
        <v>0</v>
      </c>
      <c r="AG21" s="25">
        <f t="shared" si="2"/>
        <v>0</v>
      </c>
      <c r="AH21" s="45">
        <f t="shared" si="3"/>
        <v>0</v>
      </c>
      <c r="AI21" s="47">
        <f t="shared" si="4"/>
        <v>0</v>
      </c>
      <c r="AJ21" s="47">
        <f t="shared" si="5"/>
        <v>0</v>
      </c>
      <c r="AK21" s="23">
        <f t="shared" si="6"/>
        <v>0</v>
      </c>
      <c r="AL21" s="23">
        <f t="shared" si="7"/>
        <v>0</v>
      </c>
      <c r="AM21" s="23">
        <f t="shared" si="8"/>
        <v>0</v>
      </c>
      <c r="AN21" s="8">
        <f t="shared" si="1"/>
        <v>0</v>
      </c>
    </row>
    <row r="22" spans="4:226" ht="25.15" customHeight="1" thickTop="1">
      <c r="D22" s="11" t="s">
        <v>15</v>
      </c>
      <c r="E22" s="35"/>
      <c r="F22" s="35"/>
      <c r="G22" s="35"/>
      <c r="H22" s="35"/>
      <c r="I22" s="35"/>
      <c r="J22" s="35"/>
      <c r="K22" s="35"/>
      <c r="L22" s="35"/>
      <c r="M22" s="36"/>
      <c r="N22" s="13">
        <f>COUNTIF(N4:N21,"○")+COUNTIF(N4:N21,"◎記録作成")</f>
        <v>2</v>
      </c>
      <c r="O22" s="13">
        <f t="shared" ref="O22:Q22" si="10">COUNTIF(O4:O21,"○")+COUNTIF(O4:O21,"◎記録作成")</f>
        <v>3</v>
      </c>
      <c r="P22" s="13">
        <f t="shared" si="10"/>
        <v>3</v>
      </c>
      <c r="Q22" s="13">
        <f t="shared" si="10"/>
        <v>2</v>
      </c>
      <c r="R22" s="13">
        <f t="shared" ref="R22:AC22" si="11">COUNTIF(R4:R21,"○")</f>
        <v>0</v>
      </c>
      <c r="S22" s="13">
        <f t="shared" si="11"/>
        <v>0</v>
      </c>
      <c r="T22" s="13">
        <f t="shared" si="11"/>
        <v>0</v>
      </c>
      <c r="U22" s="13">
        <f t="shared" si="11"/>
        <v>0</v>
      </c>
      <c r="V22" s="13">
        <f t="shared" si="11"/>
        <v>0</v>
      </c>
      <c r="W22" s="13">
        <f t="shared" si="11"/>
        <v>0</v>
      </c>
      <c r="X22" s="13">
        <f t="shared" si="11"/>
        <v>0</v>
      </c>
      <c r="Y22" s="13">
        <f t="shared" si="11"/>
        <v>0</v>
      </c>
      <c r="Z22" s="13">
        <f t="shared" si="11"/>
        <v>0</v>
      </c>
      <c r="AA22" s="13">
        <f t="shared" si="11"/>
        <v>0</v>
      </c>
      <c r="AB22" s="13">
        <f t="shared" si="11"/>
        <v>0</v>
      </c>
      <c r="AC22" s="13">
        <f t="shared" si="11"/>
        <v>0</v>
      </c>
      <c r="AD22" s="13"/>
      <c r="AE22" s="26">
        <f>SUM(AE4:AE21)</f>
        <v>2</v>
      </c>
      <c r="AF22" s="26">
        <f>SUM(AF4:AF21)</f>
        <v>6</v>
      </c>
      <c r="AG22" s="26">
        <f>SUM(AG4:AG21)</f>
        <v>4</v>
      </c>
      <c r="AH22" s="25"/>
      <c r="AI22" s="25"/>
      <c r="AJ22" s="25"/>
      <c r="AK22" s="24">
        <f>SUM(AK4:AK21)</f>
        <v>22000</v>
      </c>
      <c r="AL22" s="24">
        <f>SUM(AL4:AL21)</f>
        <v>24490</v>
      </c>
      <c r="AM22" s="24">
        <f>SUM(AM4:AM21)</f>
        <v>2490</v>
      </c>
      <c r="AN22" s="44"/>
    </row>
    <row r="24" spans="4:226" ht="15" customHeight="1">
      <c r="E24" s="5"/>
      <c r="F24" s="5"/>
    </row>
    <row r="25" spans="4:226" ht="15" customHeight="1">
      <c r="E25" s="5"/>
      <c r="F25" s="5"/>
    </row>
    <row r="26" spans="4:226" ht="15" customHeight="1">
      <c r="E26" s="5"/>
      <c r="F26" s="5"/>
    </row>
    <row r="27" spans="4:226" ht="15" customHeight="1">
      <c r="D27" s="54"/>
      <c r="E27" s="54"/>
      <c r="F27" s="54"/>
      <c r="G27" s="54"/>
      <c r="H27" s="54"/>
      <c r="I27" s="54"/>
      <c r="AN27" s="5"/>
    </row>
    <row r="28" spans="4:226" ht="15" customHeight="1">
      <c r="D28" s="54"/>
      <c r="E28" s="54"/>
      <c r="F28" s="54"/>
      <c r="G28" s="54"/>
      <c r="H28" s="54"/>
      <c r="I28" s="54"/>
      <c r="AN28" s="5"/>
    </row>
  </sheetData>
  <mergeCells count="21">
    <mergeCell ref="AG1:AG3"/>
    <mergeCell ref="AF1:AF3"/>
    <mergeCell ref="AE1:AE3"/>
    <mergeCell ref="AN1:AN3"/>
    <mergeCell ref="AH1:AH3"/>
    <mergeCell ref="AI1:AI3"/>
    <mergeCell ref="AJ1:AJ3"/>
    <mergeCell ref="AK1:AK3"/>
    <mergeCell ref="AM1:AM3"/>
    <mergeCell ref="AL1:AL3"/>
    <mergeCell ref="J1:J3"/>
    <mergeCell ref="K1:K3"/>
    <mergeCell ref="L1:L3"/>
    <mergeCell ref="D27:I27"/>
    <mergeCell ref="D28:I28"/>
    <mergeCell ref="D1:D3"/>
    <mergeCell ref="E1:E3"/>
    <mergeCell ref="F1:F3"/>
    <mergeCell ref="G1:G3"/>
    <mergeCell ref="H1:H3"/>
    <mergeCell ref="I1:I3"/>
  </mergeCells>
  <phoneticPr fontId="3"/>
  <conditionalFormatting sqref="H4:J21">
    <cfRule type="containsBlanks" dxfId="17" priority="4">
      <formula>LEN(TRIM(H4))=0</formula>
    </cfRule>
  </conditionalFormatting>
  <conditionalFormatting sqref="K4:L21">
    <cfRule type="containsBlanks" dxfId="16" priority="3">
      <formula>LEN(TRIM(K4))=0</formula>
    </cfRule>
  </conditionalFormatting>
  <conditionalFormatting sqref="N1:AD1">
    <cfRule type="containsBlanks" dxfId="15" priority="8">
      <formula>LEN(TRIM(N1))=0</formula>
    </cfRule>
  </conditionalFormatting>
  <conditionalFormatting sqref="N2:AD3">
    <cfRule type="containsBlanks" dxfId="14" priority="7">
      <formula>LEN(TRIM(N2))=0</formula>
    </cfRule>
  </conditionalFormatting>
  <conditionalFormatting sqref="N3:AD3">
    <cfRule type="containsBlanks" dxfId="13" priority="5">
      <formula>LEN(TRIM(N3))=0</formula>
    </cfRule>
  </conditionalFormatting>
  <conditionalFormatting sqref="N4:AD21">
    <cfRule type="containsBlanks" dxfId="12" priority="9">
      <formula>LEN(TRIM(N4))=0</formula>
    </cfRule>
  </conditionalFormatting>
  <dataValidations count="6">
    <dataValidation type="list" allowBlank="1" showInputMessage="1" showErrorMessage="1" sqref="N4:AD21" xr:uid="{01720B15-6396-4514-8BD3-25A24FA39FF9}">
      <formula1>$A$1:$A$3</formula1>
    </dataValidation>
    <dataValidation type="list" allowBlank="1" showInputMessage="1" showErrorMessage="1" sqref="N3:AD3" xr:uid="{4970956C-8D4F-44EC-ADCC-033A2A0876F2}">
      <formula1>$C$1:$C$2</formula1>
    </dataValidation>
    <dataValidation type="list" allowBlank="1" showInputMessage="1" showErrorMessage="1" sqref="J16:J21" xr:uid="{27E5DB8B-6E81-495F-8850-2BB3393CA04B}">
      <formula1>$B$1:$B$2</formula1>
    </dataValidation>
    <dataValidation type="list" showInputMessage="1" showErrorMessage="1" sqref="J4:J15" xr:uid="{14E16D8F-7209-4862-8F36-5C967EFDD081}">
      <formula1>$B$1:$B$2</formula1>
    </dataValidation>
    <dataValidation type="list" showInputMessage="1" showErrorMessage="1" sqref="K4:K21" xr:uid="{0325D068-90F7-4442-B05E-B5096A92AF67}">
      <formula1>$A$5</formula1>
    </dataValidation>
    <dataValidation type="list" showInputMessage="1" showErrorMessage="1" sqref="L4:L21" xr:uid="{681709D5-8721-4551-B504-CF451C1CA623}">
      <formula1>$A$6</formula1>
    </dataValidation>
  </dataValidations>
  <pageMargins left="0.75" right="0.75" top="1" bottom="1" header="0.51200000000000001" footer="0.51200000000000001"/>
  <pageSetup paperSize="9" scale="91" fitToWidth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U28"/>
  <sheetViews>
    <sheetView tabSelected="1" zoomScaleNormal="100" workbookViewId="0">
      <pane xSplit="7" ySplit="3" topLeftCell="H4" activePane="bottomRight" state="frozen"/>
      <selection pane="topRight"/>
      <selection pane="bottomLeft" activeCell="I12" sqref="I12"/>
      <selection pane="bottomRight" activeCell="R6" sqref="R6"/>
    </sheetView>
  </sheetViews>
  <sheetFormatPr defaultColWidth="9" defaultRowHeight="15" customHeight="1"/>
  <cols>
    <col min="1" max="1" width="12.375" style="5" hidden="1" customWidth="1"/>
    <col min="2" max="3" width="9" style="5" hidden="1" customWidth="1"/>
    <col min="4" max="4" width="4.375" style="5" customWidth="1"/>
    <col min="5" max="5" width="9.375" style="7" customWidth="1"/>
    <col min="6" max="6" width="10.125" style="7" customWidth="1"/>
    <col min="7" max="7" width="14.375" style="2" customWidth="1"/>
    <col min="8" max="8" width="10.125" style="7" customWidth="1"/>
    <col min="9" max="9" width="46.375" style="7" customWidth="1"/>
    <col min="10" max="10" width="9" style="7" customWidth="1"/>
    <col min="11" max="11" width="12.25" style="7" customWidth="1"/>
    <col min="12" max="12" width="13.125" style="7" customWidth="1"/>
    <col min="13" max="30" width="7" style="2" customWidth="1"/>
    <col min="31" max="32" width="7.125" style="5" customWidth="1"/>
    <col min="33" max="33" width="7.625" style="5" customWidth="1"/>
    <col min="34" max="39" width="7.625" style="5" hidden="1" customWidth="1"/>
    <col min="40" max="41" width="11.125" style="5" customWidth="1"/>
    <col min="42" max="42" width="9" style="5"/>
    <col min="43" max="43" width="14.375" style="2" customWidth="1"/>
    <col min="44" max="273" width="9" style="5"/>
    <col min="274" max="274" width="12.125" style="5" customWidth="1"/>
    <col min="275" max="275" width="16.625" style="5" customWidth="1"/>
    <col min="276" max="276" width="21.375" style="5" customWidth="1"/>
    <col min="277" max="277" width="20.75" style="5" customWidth="1"/>
    <col min="278" max="278" width="21.375" style="5" customWidth="1"/>
    <col min="279" max="279" width="13.25" style="5" customWidth="1"/>
    <col min="280" max="529" width="9" style="5"/>
    <col min="530" max="530" width="12.125" style="5" customWidth="1"/>
    <col min="531" max="531" width="16.625" style="5" customWidth="1"/>
    <col min="532" max="532" width="21.375" style="5" customWidth="1"/>
    <col min="533" max="533" width="20.75" style="5" customWidth="1"/>
    <col min="534" max="534" width="21.375" style="5" customWidth="1"/>
    <col min="535" max="535" width="13.25" style="5" customWidth="1"/>
    <col min="536" max="785" width="9" style="5"/>
    <col min="786" max="786" width="12.125" style="5" customWidth="1"/>
    <col min="787" max="787" width="16.625" style="5" customWidth="1"/>
    <col min="788" max="788" width="21.375" style="5" customWidth="1"/>
    <col min="789" max="789" width="20.75" style="5" customWidth="1"/>
    <col min="790" max="790" width="21.375" style="5" customWidth="1"/>
    <col min="791" max="791" width="13.25" style="5" customWidth="1"/>
    <col min="792" max="1041" width="9" style="5"/>
    <col min="1042" max="1042" width="12.125" style="5" customWidth="1"/>
    <col min="1043" max="1043" width="16.625" style="5" customWidth="1"/>
    <col min="1044" max="1044" width="21.375" style="5" customWidth="1"/>
    <col min="1045" max="1045" width="20.75" style="5" customWidth="1"/>
    <col min="1046" max="1046" width="21.375" style="5" customWidth="1"/>
    <col min="1047" max="1047" width="13.25" style="5" customWidth="1"/>
    <col min="1048" max="1297" width="9" style="5"/>
    <col min="1298" max="1298" width="12.125" style="5" customWidth="1"/>
    <col min="1299" max="1299" width="16.625" style="5" customWidth="1"/>
    <col min="1300" max="1300" width="21.375" style="5" customWidth="1"/>
    <col min="1301" max="1301" width="20.75" style="5" customWidth="1"/>
    <col min="1302" max="1302" width="21.375" style="5" customWidth="1"/>
    <col min="1303" max="1303" width="13.25" style="5" customWidth="1"/>
    <col min="1304" max="1553" width="9" style="5"/>
    <col min="1554" max="1554" width="12.125" style="5" customWidth="1"/>
    <col min="1555" max="1555" width="16.625" style="5" customWidth="1"/>
    <col min="1556" max="1556" width="21.375" style="5" customWidth="1"/>
    <col min="1557" max="1557" width="20.75" style="5" customWidth="1"/>
    <col min="1558" max="1558" width="21.375" style="5" customWidth="1"/>
    <col min="1559" max="1559" width="13.25" style="5" customWidth="1"/>
    <col min="1560" max="1809" width="9" style="5"/>
    <col min="1810" max="1810" width="12.125" style="5" customWidth="1"/>
    <col min="1811" max="1811" width="16.625" style="5" customWidth="1"/>
    <col min="1812" max="1812" width="21.375" style="5" customWidth="1"/>
    <col min="1813" max="1813" width="20.75" style="5" customWidth="1"/>
    <col min="1814" max="1814" width="21.375" style="5" customWidth="1"/>
    <col min="1815" max="1815" width="13.25" style="5" customWidth="1"/>
    <col min="1816" max="2065" width="9" style="5"/>
    <col min="2066" max="2066" width="12.125" style="5" customWidth="1"/>
    <col min="2067" max="2067" width="16.625" style="5" customWidth="1"/>
    <col min="2068" max="2068" width="21.375" style="5" customWidth="1"/>
    <col min="2069" max="2069" width="20.75" style="5" customWidth="1"/>
    <col min="2070" max="2070" width="21.375" style="5" customWidth="1"/>
    <col min="2071" max="2071" width="13.25" style="5" customWidth="1"/>
    <col min="2072" max="2321" width="9" style="5"/>
    <col min="2322" max="2322" width="12.125" style="5" customWidth="1"/>
    <col min="2323" max="2323" width="16.625" style="5" customWidth="1"/>
    <col min="2324" max="2324" width="21.375" style="5" customWidth="1"/>
    <col min="2325" max="2325" width="20.75" style="5" customWidth="1"/>
    <col min="2326" max="2326" width="21.375" style="5" customWidth="1"/>
    <col min="2327" max="2327" width="13.25" style="5" customWidth="1"/>
    <col min="2328" max="2577" width="9" style="5"/>
    <col min="2578" max="2578" width="12.125" style="5" customWidth="1"/>
    <col min="2579" max="2579" width="16.625" style="5" customWidth="1"/>
    <col min="2580" max="2580" width="21.375" style="5" customWidth="1"/>
    <col min="2581" max="2581" width="20.75" style="5" customWidth="1"/>
    <col min="2582" max="2582" width="21.375" style="5" customWidth="1"/>
    <col min="2583" max="2583" width="13.25" style="5" customWidth="1"/>
    <col min="2584" max="2833" width="9" style="5"/>
    <col min="2834" max="2834" width="12.125" style="5" customWidth="1"/>
    <col min="2835" max="2835" width="16.625" style="5" customWidth="1"/>
    <col min="2836" max="2836" width="21.375" style="5" customWidth="1"/>
    <col min="2837" max="2837" width="20.75" style="5" customWidth="1"/>
    <col min="2838" max="2838" width="21.375" style="5" customWidth="1"/>
    <col min="2839" max="2839" width="13.25" style="5" customWidth="1"/>
    <col min="2840" max="3089" width="9" style="5"/>
    <col min="3090" max="3090" width="12.125" style="5" customWidth="1"/>
    <col min="3091" max="3091" width="16.625" style="5" customWidth="1"/>
    <col min="3092" max="3092" width="21.375" style="5" customWidth="1"/>
    <col min="3093" max="3093" width="20.75" style="5" customWidth="1"/>
    <col min="3094" max="3094" width="21.375" style="5" customWidth="1"/>
    <col min="3095" max="3095" width="13.25" style="5" customWidth="1"/>
    <col min="3096" max="3345" width="9" style="5"/>
    <col min="3346" max="3346" width="12.125" style="5" customWidth="1"/>
    <col min="3347" max="3347" width="16.625" style="5" customWidth="1"/>
    <col min="3348" max="3348" width="21.375" style="5" customWidth="1"/>
    <col min="3349" max="3349" width="20.75" style="5" customWidth="1"/>
    <col min="3350" max="3350" width="21.375" style="5" customWidth="1"/>
    <col min="3351" max="3351" width="13.25" style="5" customWidth="1"/>
    <col min="3352" max="3601" width="9" style="5"/>
    <col min="3602" max="3602" width="12.125" style="5" customWidth="1"/>
    <col min="3603" max="3603" width="16.625" style="5" customWidth="1"/>
    <col min="3604" max="3604" width="21.375" style="5" customWidth="1"/>
    <col min="3605" max="3605" width="20.75" style="5" customWidth="1"/>
    <col min="3606" max="3606" width="21.375" style="5" customWidth="1"/>
    <col min="3607" max="3607" width="13.25" style="5" customWidth="1"/>
    <col min="3608" max="3857" width="9" style="5"/>
    <col min="3858" max="3858" width="12.125" style="5" customWidth="1"/>
    <col min="3859" max="3859" width="16.625" style="5" customWidth="1"/>
    <col min="3860" max="3860" width="21.375" style="5" customWidth="1"/>
    <col min="3861" max="3861" width="20.75" style="5" customWidth="1"/>
    <col min="3862" max="3862" width="21.375" style="5" customWidth="1"/>
    <col min="3863" max="3863" width="13.25" style="5" customWidth="1"/>
    <col min="3864" max="4113" width="9" style="5"/>
    <col min="4114" max="4114" width="12.125" style="5" customWidth="1"/>
    <col min="4115" max="4115" width="16.625" style="5" customWidth="1"/>
    <col min="4116" max="4116" width="21.375" style="5" customWidth="1"/>
    <col min="4117" max="4117" width="20.75" style="5" customWidth="1"/>
    <col min="4118" max="4118" width="21.375" style="5" customWidth="1"/>
    <col min="4119" max="4119" width="13.25" style="5" customWidth="1"/>
    <col min="4120" max="4369" width="9" style="5"/>
    <col min="4370" max="4370" width="12.125" style="5" customWidth="1"/>
    <col min="4371" max="4371" width="16.625" style="5" customWidth="1"/>
    <col min="4372" max="4372" width="21.375" style="5" customWidth="1"/>
    <col min="4373" max="4373" width="20.75" style="5" customWidth="1"/>
    <col min="4374" max="4374" width="21.375" style="5" customWidth="1"/>
    <col min="4375" max="4375" width="13.25" style="5" customWidth="1"/>
    <col min="4376" max="4625" width="9" style="5"/>
    <col min="4626" max="4626" width="12.125" style="5" customWidth="1"/>
    <col min="4627" max="4627" width="16.625" style="5" customWidth="1"/>
    <col min="4628" max="4628" width="21.375" style="5" customWidth="1"/>
    <col min="4629" max="4629" width="20.75" style="5" customWidth="1"/>
    <col min="4630" max="4630" width="21.375" style="5" customWidth="1"/>
    <col min="4631" max="4631" width="13.25" style="5" customWidth="1"/>
    <col min="4632" max="4881" width="9" style="5"/>
    <col min="4882" max="4882" width="12.125" style="5" customWidth="1"/>
    <col min="4883" max="4883" width="16.625" style="5" customWidth="1"/>
    <col min="4884" max="4884" width="21.375" style="5" customWidth="1"/>
    <col min="4885" max="4885" width="20.75" style="5" customWidth="1"/>
    <col min="4886" max="4886" width="21.375" style="5" customWidth="1"/>
    <col min="4887" max="4887" width="13.25" style="5" customWidth="1"/>
    <col min="4888" max="5137" width="9" style="5"/>
    <col min="5138" max="5138" width="12.125" style="5" customWidth="1"/>
    <col min="5139" max="5139" width="16.625" style="5" customWidth="1"/>
    <col min="5140" max="5140" width="21.375" style="5" customWidth="1"/>
    <col min="5141" max="5141" width="20.75" style="5" customWidth="1"/>
    <col min="5142" max="5142" width="21.375" style="5" customWidth="1"/>
    <col min="5143" max="5143" width="13.25" style="5" customWidth="1"/>
    <col min="5144" max="5393" width="9" style="5"/>
    <col min="5394" max="5394" width="12.125" style="5" customWidth="1"/>
    <col min="5395" max="5395" width="16.625" style="5" customWidth="1"/>
    <col min="5396" max="5396" width="21.375" style="5" customWidth="1"/>
    <col min="5397" max="5397" width="20.75" style="5" customWidth="1"/>
    <col min="5398" max="5398" width="21.375" style="5" customWidth="1"/>
    <col min="5399" max="5399" width="13.25" style="5" customWidth="1"/>
    <col min="5400" max="5649" width="9" style="5"/>
    <col min="5650" max="5650" width="12.125" style="5" customWidth="1"/>
    <col min="5651" max="5651" width="16.625" style="5" customWidth="1"/>
    <col min="5652" max="5652" width="21.375" style="5" customWidth="1"/>
    <col min="5653" max="5653" width="20.75" style="5" customWidth="1"/>
    <col min="5654" max="5654" width="21.375" style="5" customWidth="1"/>
    <col min="5655" max="5655" width="13.25" style="5" customWidth="1"/>
    <col min="5656" max="5905" width="9" style="5"/>
    <col min="5906" max="5906" width="12.125" style="5" customWidth="1"/>
    <col min="5907" max="5907" width="16.625" style="5" customWidth="1"/>
    <col min="5908" max="5908" width="21.375" style="5" customWidth="1"/>
    <col min="5909" max="5909" width="20.75" style="5" customWidth="1"/>
    <col min="5910" max="5910" width="21.375" style="5" customWidth="1"/>
    <col min="5911" max="5911" width="13.25" style="5" customWidth="1"/>
    <col min="5912" max="6161" width="9" style="5"/>
    <col min="6162" max="6162" width="12.125" style="5" customWidth="1"/>
    <col min="6163" max="6163" width="16.625" style="5" customWidth="1"/>
    <col min="6164" max="6164" width="21.375" style="5" customWidth="1"/>
    <col min="6165" max="6165" width="20.75" style="5" customWidth="1"/>
    <col min="6166" max="6166" width="21.375" style="5" customWidth="1"/>
    <col min="6167" max="6167" width="13.25" style="5" customWidth="1"/>
    <col min="6168" max="6417" width="9" style="5"/>
    <col min="6418" max="6418" width="12.125" style="5" customWidth="1"/>
    <col min="6419" max="6419" width="16.625" style="5" customWidth="1"/>
    <col min="6420" max="6420" width="21.375" style="5" customWidth="1"/>
    <col min="6421" max="6421" width="20.75" style="5" customWidth="1"/>
    <col min="6422" max="6422" width="21.375" style="5" customWidth="1"/>
    <col min="6423" max="6423" width="13.25" style="5" customWidth="1"/>
    <col min="6424" max="6673" width="9" style="5"/>
    <col min="6674" max="6674" width="12.125" style="5" customWidth="1"/>
    <col min="6675" max="6675" width="16.625" style="5" customWidth="1"/>
    <col min="6676" max="6676" width="21.375" style="5" customWidth="1"/>
    <col min="6677" max="6677" width="20.75" style="5" customWidth="1"/>
    <col min="6678" max="6678" width="21.375" style="5" customWidth="1"/>
    <col min="6679" max="6679" width="13.25" style="5" customWidth="1"/>
    <col min="6680" max="6929" width="9" style="5"/>
    <col min="6930" max="6930" width="12.125" style="5" customWidth="1"/>
    <col min="6931" max="6931" width="16.625" style="5" customWidth="1"/>
    <col min="6932" max="6932" width="21.375" style="5" customWidth="1"/>
    <col min="6933" max="6933" width="20.75" style="5" customWidth="1"/>
    <col min="6934" max="6934" width="21.375" style="5" customWidth="1"/>
    <col min="6935" max="6935" width="13.25" style="5" customWidth="1"/>
    <col min="6936" max="7185" width="9" style="5"/>
    <col min="7186" max="7186" width="12.125" style="5" customWidth="1"/>
    <col min="7187" max="7187" width="16.625" style="5" customWidth="1"/>
    <col min="7188" max="7188" width="21.375" style="5" customWidth="1"/>
    <col min="7189" max="7189" width="20.75" style="5" customWidth="1"/>
    <col min="7190" max="7190" width="21.375" style="5" customWidth="1"/>
    <col min="7191" max="7191" width="13.25" style="5" customWidth="1"/>
    <col min="7192" max="7441" width="9" style="5"/>
    <col min="7442" max="7442" width="12.125" style="5" customWidth="1"/>
    <col min="7443" max="7443" width="16.625" style="5" customWidth="1"/>
    <col min="7444" max="7444" width="21.375" style="5" customWidth="1"/>
    <col min="7445" max="7445" width="20.75" style="5" customWidth="1"/>
    <col min="7446" max="7446" width="21.375" style="5" customWidth="1"/>
    <col min="7447" max="7447" width="13.25" style="5" customWidth="1"/>
    <col min="7448" max="7697" width="9" style="5"/>
    <col min="7698" max="7698" width="12.125" style="5" customWidth="1"/>
    <col min="7699" max="7699" width="16.625" style="5" customWidth="1"/>
    <col min="7700" max="7700" width="21.375" style="5" customWidth="1"/>
    <col min="7701" max="7701" width="20.75" style="5" customWidth="1"/>
    <col min="7702" max="7702" width="21.375" style="5" customWidth="1"/>
    <col min="7703" max="7703" width="13.25" style="5" customWidth="1"/>
    <col min="7704" max="7953" width="9" style="5"/>
    <col min="7954" max="7954" width="12.125" style="5" customWidth="1"/>
    <col min="7955" max="7955" width="16.625" style="5" customWidth="1"/>
    <col min="7956" max="7956" width="21.375" style="5" customWidth="1"/>
    <col min="7957" max="7957" width="20.75" style="5" customWidth="1"/>
    <col min="7958" max="7958" width="21.375" style="5" customWidth="1"/>
    <col min="7959" max="7959" width="13.25" style="5" customWidth="1"/>
    <col min="7960" max="8209" width="9" style="5"/>
    <col min="8210" max="8210" width="12.125" style="5" customWidth="1"/>
    <col min="8211" max="8211" width="16.625" style="5" customWidth="1"/>
    <col min="8212" max="8212" width="21.375" style="5" customWidth="1"/>
    <col min="8213" max="8213" width="20.75" style="5" customWidth="1"/>
    <col min="8214" max="8214" width="21.375" style="5" customWidth="1"/>
    <col min="8215" max="8215" width="13.25" style="5" customWidth="1"/>
    <col min="8216" max="8465" width="9" style="5"/>
    <col min="8466" max="8466" width="12.125" style="5" customWidth="1"/>
    <col min="8467" max="8467" width="16.625" style="5" customWidth="1"/>
    <col min="8468" max="8468" width="21.375" style="5" customWidth="1"/>
    <col min="8469" max="8469" width="20.75" style="5" customWidth="1"/>
    <col min="8470" max="8470" width="21.375" style="5" customWidth="1"/>
    <col min="8471" max="8471" width="13.25" style="5" customWidth="1"/>
    <col min="8472" max="8721" width="9" style="5"/>
    <col min="8722" max="8722" width="12.125" style="5" customWidth="1"/>
    <col min="8723" max="8723" width="16.625" style="5" customWidth="1"/>
    <col min="8724" max="8724" width="21.375" style="5" customWidth="1"/>
    <col min="8725" max="8725" width="20.75" style="5" customWidth="1"/>
    <col min="8726" max="8726" width="21.375" style="5" customWidth="1"/>
    <col min="8727" max="8727" width="13.25" style="5" customWidth="1"/>
    <col min="8728" max="8977" width="9" style="5"/>
    <col min="8978" max="8978" width="12.125" style="5" customWidth="1"/>
    <col min="8979" max="8979" width="16.625" style="5" customWidth="1"/>
    <col min="8980" max="8980" width="21.375" style="5" customWidth="1"/>
    <col min="8981" max="8981" width="20.75" style="5" customWidth="1"/>
    <col min="8982" max="8982" width="21.375" style="5" customWidth="1"/>
    <col min="8983" max="8983" width="13.25" style="5" customWidth="1"/>
    <col min="8984" max="9233" width="9" style="5"/>
    <col min="9234" max="9234" width="12.125" style="5" customWidth="1"/>
    <col min="9235" max="9235" width="16.625" style="5" customWidth="1"/>
    <col min="9236" max="9236" width="21.375" style="5" customWidth="1"/>
    <col min="9237" max="9237" width="20.75" style="5" customWidth="1"/>
    <col min="9238" max="9238" width="21.375" style="5" customWidth="1"/>
    <col min="9239" max="9239" width="13.25" style="5" customWidth="1"/>
    <col min="9240" max="9489" width="9" style="5"/>
    <col min="9490" max="9490" width="12.125" style="5" customWidth="1"/>
    <col min="9491" max="9491" width="16.625" style="5" customWidth="1"/>
    <col min="9492" max="9492" width="21.375" style="5" customWidth="1"/>
    <col min="9493" max="9493" width="20.75" style="5" customWidth="1"/>
    <col min="9494" max="9494" width="21.375" style="5" customWidth="1"/>
    <col min="9495" max="9495" width="13.25" style="5" customWidth="1"/>
    <col min="9496" max="9745" width="9" style="5"/>
    <col min="9746" max="9746" width="12.125" style="5" customWidth="1"/>
    <col min="9747" max="9747" width="16.625" style="5" customWidth="1"/>
    <col min="9748" max="9748" width="21.375" style="5" customWidth="1"/>
    <col min="9749" max="9749" width="20.75" style="5" customWidth="1"/>
    <col min="9750" max="9750" width="21.375" style="5" customWidth="1"/>
    <col min="9751" max="9751" width="13.25" style="5" customWidth="1"/>
    <col min="9752" max="10001" width="9" style="5"/>
    <col min="10002" max="10002" width="12.125" style="5" customWidth="1"/>
    <col min="10003" max="10003" width="16.625" style="5" customWidth="1"/>
    <col min="10004" max="10004" width="21.375" style="5" customWidth="1"/>
    <col min="10005" max="10005" width="20.75" style="5" customWidth="1"/>
    <col min="10006" max="10006" width="21.375" style="5" customWidth="1"/>
    <col min="10007" max="10007" width="13.25" style="5" customWidth="1"/>
    <col min="10008" max="10257" width="9" style="5"/>
    <col min="10258" max="10258" width="12.125" style="5" customWidth="1"/>
    <col min="10259" max="10259" width="16.625" style="5" customWidth="1"/>
    <col min="10260" max="10260" width="21.375" style="5" customWidth="1"/>
    <col min="10261" max="10261" width="20.75" style="5" customWidth="1"/>
    <col min="10262" max="10262" width="21.375" style="5" customWidth="1"/>
    <col min="10263" max="10263" width="13.25" style="5" customWidth="1"/>
    <col min="10264" max="10513" width="9" style="5"/>
    <col min="10514" max="10514" width="12.125" style="5" customWidth="1"/>
    <col min="10515" max="10515" width="16.625" style="5" customWidth="1"/>
    <col min="10516" max="10516" width="21.375" style="5" customWidth="1"/>
    <col min="10517" max="10517" width="20.75" style="5" customWidth="1"/>
    <col min="10518" max="10518" width="21.375" style="5" customWidth="1"/>
    <col min="10519" max="10519" width="13.25" style="5" customWidth="1"/>
    <col min="10520" max="10769" width="9" style="5"/>
    <col min="10770" max="10770" width="12.125" style="5" customWidth="1"/>
    <col min="10771" max="10771" width="16.625" style="5" customWidth="1"/>
    <col min="10772" max="10772" width="21.375" style="5" customWidth="1"/>
    <col min="10773" max="10773" width="20.75" style="5" customWidth="1"/>
    <col min="10774" max="10774" width="21.375" style="5" customWidth="1"/>
    <col min="10775" max="10775" width="13.25" style="5" customWidth="1"/>
    <col min="10776" max="11025" width="9" style="5"/>
    <col min="11026" max="11026" width="12.125" style="5" customWidth="1"/>
    <col min="11027" max="11027" width="16.625" style="5" customWidth="1"/>
    <col min="11028" max="11028" width="21.375" style="5" customWidth="1"/>
    <col min="11029" max="11029" width="20.75" style="5" customWidth="1"/>
    <col min="11030" max="11030" width="21.375" style="5" customWidth="1"/>
    <col min="11031" max="11031" width="13.25" style="5" customWidth="1"/>
    <col min="11032" max="11281" width="9" style="5"/>
    <col min="11282" max="11282" width="12.125" style="5" customWidth="1"/>
    <col min="11283" max="11283" width="16.625" style="5" customWidth="1"/>
    <col min="11284" max="11284" width="21.375" style="5" customWidth="1"/>
    <col min="11285" max="11285" width="20.75" style="5" customWidth="1"/>
    <col min="11286" max="11286" width="21.375" style="5" customWidth="1"/>
    <col min="11287" max="11287" width="13.25" style="5" customWidth="1"/>
    <col min="11288" max="11537" width="9" style="5"/>
    <col min="11538" max="11538" width="12.125" style="5" customWidth="1"/>
    <col min="11539" max="11539" width="16.625" style="5" customWidth="1"/>
    <col min="11540" max="11540" width="21.375" style="5" customWidth="1"/>
    <col min="11541" max="11541" width="20.75" style="5" customWidth="1"/>
    <col min="11542" max="11542" width="21.375" style="5" customWidth="1"/>
    <col min="11543" max="11543" width="13.25" style="5" customWidth="1"/>
    <col min="11544" max="11793" width="9" style="5"/>
    <col min="11794" max="11794" width="12.125" style="5" customWidth="1"/>
    <col min="11795" max="11795" width="16.625" style="5" customWidth="1"/>
    <col min="11796" max="11796" width="21.375" style="5" customWidth="1"/>
    <col min="11797" max="11797" width="20.75" style="5" customWidth="1"/>
    <col min="11798" max="11798" width="21.375" style="5" customWidth="1"/>
    <col min="11799" max="11799" width="13.25" style="5" customWidth="1"/>
    <col min="11800" max="12049" width="9" style="5"/>
    <col min="12050" max="12050" width="12.125" style="5" customWidth="1"/>
    <col min="12051" max="12051" width="16.625" style="5" customWidth="1"/>
    <col min="12052" max="12052" width="21.375" style="5" customWidth="1"/>
    <col min="12053" max="12053" width="20.75" style="5" customWidth="1"/>
    <col min="12054" max="12054" width="21.375" style="5" customWidth="1"/>
    <col min="12055" max="12055" width="13.25" style="5" customWidth="1"/>
    <col min="12056" max="12305" width="9" style="5"/>
    <col min="12306" max="12306" width="12.125" style="5" customWidth="1"/>
    <col min="12307" max="12307" width="16.625" style="5" customWidth="1"/>
    <col min="12308" max="12308" width="21.375" style="5" customWidth="1"/>
    <col min="12309" max="12309" width="20.75" style="5" customWidth="1"/>
    <col min="12310" max="12310" width="21.375" style="5" customWidth="1"/>
    <col min="12311" max="12311" width="13.25" style="5" customWidth="1"/>
    <col min="12312" max="12561" width="9" style="5"/>
    <col min="12562" max="12562" width="12.125" style="5" customWidth="1"/>
    <col min="12563" max="12563" width="16.625" style="5" customWidth="1"/>
    <col min="12564" max="12564" width="21.375" style="5" customWidth="1"/>
    <col min="12565" max="12565" width="20.75" style="5" customWidth="1"/>
    <col min="12566" max="12566" width="21.375" style="5" customWidth="1"/>
    <col min="12567" max="12567" width="13.25" style="5" customWidth="1"/>
    <col min="12568" max="12817" width="9" style="5"/>
    <col min="12818" max="12818" width="12.125" style="5" customWidth="1"/>
    <col min="12819" max="12819" width="16.625" style="5" customWidth="1"/>
    <col min="12820" max="12820" width="21.375" style="5" customWidth="1"/>
    <col min="12821" max="12821" width="20.75" style="5" customWidth="1"/>
    <col min="12822" max="12822" width="21.375" style="5" customWidth="1"/>
    <col min="12823" max="12823" width="13.25" style="5" customWidth="1"/>
    <col min="12824" max="13073" width="9" style="5"/>
    <col min="13074" max="13074" width="12.125" style="5" customWidth="1"/>
    <col min="13075" max="13075" width="16.625" style="5" customWidth="1"/>
    <col min="13076" max="13076" width="21.375" style="5" customWidth="1"/>
    <col min="13077" max="13077" width="20.75" style="5" customWidth="1"/>
    <col min="13078" max="13078" width="21.375" style="5" customWidth="1"/>
    <col min="13079" max="13079" width="13.25" style="5" customWidth="1"/>
    <col min="13080" max="13329" width="9" style="5"/>
    <col min="13330" max="13330" width="12.125" style="5" customWidth="1"/>
    <col min="13331" max="13331" width="16.625" style="5" customWidth="1"/>
    <col min="13332" max="13332" width="21.375" style="5" customWidth="1"/>
    <col min="13333" max="13333" width="20.75" style="5" customWidth="1"/>
    <col min="13334" max="13334" width="21.375" style="5" customWidth="1"/>
    <col min="13335" max="13335" width="13.25" style="5" customWidth="1"/>
    <col min="13336" max="13585" width="9" style="5"/>
    <col min="13586" max="13586" width="12.125" style="5" customWidth="1"/>
    <col min="13587" max="13587" width="16.625" style="5" customWidth="1"/>
    <col min="13588" max="13588" width="21.375" style="5" customWidth="1"/>
    <col min="13589" max="13589" width="20.75" style="5" customWidth="1"/>
    <col min="13590" max="13590" width="21.375" style="5" customWidth="1"/>
    <col min="13591" max="13591" width="13.25" style="5" customWidth="1"/>
    <col min="13592" max="13841" width="9" style="5"/>
    <col min="13842" max="13842" width="12.125" style="5" customWidth="1"/>
    <col min="13843" max="13843" width="16.625" style="5" customWidth="1"/>
    <col min="13844" max="13844" width="21.375" style="5" customWidth="1"/>
    <col min="13845" max="13845" width="20.75" style="5" customWidth="1"/>
    <col min="13846" max="13846" width="21.375" style="5" customWidth="1"/>
    <col min="13847" max="13847" width="13.25" style="5" customWidth="1"/>
    <col min="13848" max="14097" width="9" style="5"/>
    <col min="14098" max="14098" width="12.125" style="5" customWidth="1"/>
    <col min="14099" max="14099" width="16.625" style="5" customWidth="1"/>
    <col min="14100" max="14100" width="21.375" style="5" customWidth="1"/>
    <col min="14101" max="14101" width="20.75" style="5" customWidth="1"/>
    <col min="14102" max="14102" width="21.375" style="5" customWidth="1"/>
    <col min="14103" max="14103" width="13.25" style="5" customWidth="1"/>
    <col min="14104" max="14353" width="9" style="5"/>
    <col min="14354" max="14354" width="12.125" style="5" customWidth="1"/>
    <col min="14355" max="14355" width="16.625" style="5" customWidth="1"/>
    <col min="14356" max="14356" width="21.375" style="5" customWidth="1"/>
    <col min="14357" max="14357" width="20.75" style="5" customWidth="1"/>
    <col min="14358" max="14358" width="21.375" style="5" customWidth="1"/>
    <col min="14359" max="14359" width="13.25" style="5" customWidth="1"/>
    <col min="14360" max="14609" width="9" style="5"/>
    <col min="14610" max="14610" width="12.125" style="5" customWidth="1"/>
    <col min="14611" max="14611" width="16.625" style="5" customWidth="1"/>
    <col min="14612" max="14612" width="21.375" style="5" customWidth="1"/>
    <col min="14613" max="14613" width="20.75" style="5" customWidth="1"/>
    <col min="14614" max="14614" width="21.375" style="5" customWidth="1"/>
    <col min="14615" max="14615" width="13.25" style="5" customWidth="1"/>
    <col min="14616" max="14865" width="9" style="5"/>
    <col min="14866" max="14866" width="12.125" style="5" customWidth="1"/>
    <col min="14867" max="14867" width="16.625" style="5" customWidth="1"/>
    <col min="14868" max="14868" width="21.375" style="5" customWidth="1"/>
    <col min="14869" max="14869" width="20.75" style="5" customWidth="1"/>
    <col min="14870" max="14870" width="21.375" style="5" customWidth="1"/>
    <col min="14871" max="14871" width="13.25" style="5" customWidth="1"/>
    <col min="14872" max="15121" width="9" style="5"/>
    <col min="15122" max="15122" width="12.125" style="5" customWidth="1"/>
    <col min="15123" max="15123" width="16.625" style="5" customWidth="1"/>
    <col min="15124" max="15124" width="21.375" style="5" customWidth="1"/>
    <col min="15125" max="15125" width="20.75" style="5" customWidth="1"/>
    <col min="15126" max="15126" width="21.375" style="5" customWidth="1"/>
    <col min="15127" max="15127" width="13.25" style="5" customWidth="1"/>
    <col min="15128" max="15377" width="9" style="5"/>
    <col min="15378" max="15378" width="12.125" style="5" customWidth="1"/>
    <col min="15379" max="15379" width="16.625" style="5" customWidth="1"/>
    <col min="15380" max="15380" width="21.375" style="5" customWidth="1"/>
    <col min="15381" max="15381" width="20.75" style="5" customWidth="1"/>
    <col min="15382" max="15382" width="21.375" style="5" customWidth="1"/>
    <col min="15383" max="15383" width="13.25" style="5" customWidth="1"/>
    <col min="15384" max="15633" width="9" style="5"/>
    <col min="15634" max="15634" width="12.125" style="5" customWidth="1"/>
    <col min="15635" max="15635" width="16.625" style="5" customWidth="1"/>
    <col min="15636" max="15636" width="21.375" style="5" customWidth="1"/>
    <col min="15637" max="15637" width="20.75" style="5" customWidth="1"/>
    <col min="15638" max="15638" width="21.375" style="5" customWidth="1"/>
    <col min="15639" max="15639" width="13.25" style="5" customWidth="1"/>
    <col min="15640" max="15889" width="9" style="5"/>
    <col min="15890" max="15890" width="12.125" style="5" customWidth="1"/>
    <col min="15891" max="15891" width="16.625" style="5" customWidth="1"/>
    <col min="15892" max="15892" width="21.375" style="5" customWidth="1"/>
    <col min="15893" max="15893" width="20.75" style="5" customWidth="1"/>
    <col min="15894" max="15894" width="21.375" style="5" customWidth="1"/>
    <col min="15895" max="15895" width="13.25" style="5" customWidth="1"/>
    <col min="15896" max="16145" width="9" style="5"/>
    <col min="16146" max="16146" width="12.125" style="5" customWidth="1"/>
    <col min="16147" max="16147" width="16.625" style="5" customWidth="1"/>
    <col min="16148" max="16148" width="21.375" style="5" customWidth="1"/>
    <col min="16149" max="16149" width="20.75" style="5" customWidth="1"/>
    <col min="16150" max="16150" width="21.375" style="5" customWidth="1"/>
    <col min="16151" max="16151" width="13.25" style="5" customWidth="1"/>
    <col min="16152" max="16384" width="9" style="5"/>
  </cols>
  <sheetData>
    <row r="1" spans="1:229" ht="19.899999999999999" customHeight="1">
      <c r="A1" s="33" t="s">
        <v>30</v>
      </c>
      <c r="B1" s="34" t="s">
        <v>0</v>
      </c>
      <c r="C1" s="7" t="s">
        <v>1</v>
      </c>
      <c r="D1" s="55" t="s">
        <v>2</v>
      </c>
      <c r="E1" s="58" t="s">
        <v>3</v>
      </c>
      <c r="F1" s="58" t="s">
        <v>4</v>
      </c>
      <c r="G1" s="58" t="s">
        <v>5</v>
      </c>
      <c r="H1" s="61" t="s">
        <v>6</v>
      </c>
      <c r="I1" s="61" t="s">
        <v>7</v>
      </c>
      <c r="J1" s="48" t="s">
        <v>8</v>
      </c>
      <c r="K1" s="51" t="s">
        <v>26</v>
      </c>
      <c r="L1" s="51" t="s">
        <v>27</v>
      </c>
      <c r="M1" s="15" t="s">
        <v>9</v>
      </c>
      <c r="N1" s="3"/>
      <c r="O1" s="3"/>
      <c r="P1" s="3"/>
      <c r="Q1" s="3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1"/>
      <c r="AD1" s="21"/>
      <c r="AE1" s="68" t="s">
        <v>35</v>
      </c>
      <c r="AF1" s="65" t="s">
        <v>33</v>
      </c>
      <c r="AG1" s="62" t="s">
        <v>34</v>
      </c>
      <c r="AH1" s="68" t="s">
        <v>53</v>
      </c>
      <c r="AI1" s="65" t="s">
        <v>54</v>
      </c>
      <c r="AJ1" s="62" t="s">
        <v>55</v>
      </c>
      <c r="AK1" s="80" t="s">
        <v>56</v>
      </c>
      <c r="AL1" s="83" t="s">
        <v>57</v>
      </c>
      <c r="AM1" s="86" t="s">
        <v>52</v>
      </c>
      <c r="AN1" s="71" t="s">
        <v>40</v>
      </c>
      <c r="AO1" s="71" t="s">
        <v>46</v>
      </c>
      <c r="AP1" s="74" t="s">
        <v>41</v>
      </c>
      <c r="AQ1" s="58" t="s">
        <v>5</v>
      </c>
    </row>
    <row r="2" spans="1:229" s="2" customFormat="1" ht="25.15" customHeight="1">
      <c r="A2" s="5" t="s">
        <v>32</v>
      </c>
      <c r="B2" s="7" t="s">
        <v>10</v>
      </c>
      <c r="C2" s="7" t="s">
        <v>11</v>
      </c>
      <c r="D2" s="56"/>
      <c r="E2" s="59"/>
      <c r="F2" s="59"/>
      <c r="G2" s="59"/>
      <c r="H2" s="49"/>
      <c r="I2" s="49"/>
      <c r="J2" s="49"/>
      <c r="K2" s="52"/>
      <c r="L2" s="52"/>
      <c r="M2" s="16" t="s">
        <v>12</v>
      </c>
      <c r="N2" s="1"/>
      <c r="O2" s="1"/>
      <c r="P2" s="1"/>
      <c r="Q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69"/>
      <c r="AF2" s="66"/>
      <c r="AG2" s="63"/>
      <c r="AH2" s="69"/>
      <c r="AI2" s="66"/>
      <c r="AJ2" s="63"/>
      <c r="AK2" s="81"/>
      <c r="AL2" s="84"/>
      <c r="AM2" s="87"/>
      <c r="AN2" s="72"/>
      <c r="AO2" s="72"/>
      <c r="AP2" s="75"/>
      <c r="AQ2" s="59"/>
    </row>
    <row r="3" spans="1:229" s="2" customFormat="1" ht="25.15" customHeight="1">
      <c r="A3" s="5" t="s">
        <v>10</v>
      </c>
      <c r="B3" s="7"/>
      <c r="C3" s="7"/>
      <c r="D3" s="57"/>
      <c r="E3" s="60"/>
      <c r="F3" s="60"/>
      <c r="G3" s="60"/>
      <c r="H3" s="50"/>
      <c r="I3" s="50"/>
      <c r="J3" s="50"/>
      <c r="K3" s="53"/>
      <c r="L3" s="53"/>
      <c r="M3" s="20" t="s">
        <v>13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70"/>
      <c r="AF3" s="67"/>
      <c r="AG3" s="64"/>
      <c r="AH3" s="70"/>
      <c r="AI3" s="67"/>
      <c r="AJ3" s="64"/>
      <c r="AK3" s="82"/>
      <c r="AL3" s="85"/>
      <c r="AM3" s="88"/>
      <c r="AN3" s="73"/>
      <c r="AO3" s="73"/>
      <c r="AP3" s="76"/>
      <c r="AQ3" s="60"/>
    </row>
    <row r="4" spans="1:229" s="2" customFormat="1" ht="25.15" customHeight="1">
      <c r="D4" s="6">
        <v>1</v>
      </c>
      <c r="E4" s="3"/>
      <c r="F4" s="37"/>
      <c r="G4" s="8"/>
      <c r="H4" s="3"/>
      <c r="I4" s="18"/>
      <c r="J4" s="12"/>
      <c r="K4" s="12"/>
      <c r="L4" s="12"/>
      <c r="M4" s="12" t="s">
        <v>14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25">
        <f>COUNTIF(K4:L4,"○報告書")+COUNTIF(K4:L4,"○計画・予算書")</f>
        <v>0</v>
      </c>
      <c r="AF4" s="25">
        <f t="shared" ref="AF4:AF21" si="0">COUNTIF(N4:AC4,"○")</f>
        <v>0</v>
      </c>
      <c r="AG4" s="25">
        <f>COUNTIF(N4:AD4,"◎記録作成")</f>
        <v>0</v>
      </c>
      <c r="AH4" s="25">
        <f>AE4*4000</f>
        <v>0</v>
      </c>
      <c r="AI4" s="46">
        <f>AF4*1000</f>
        <v>0</v>
      </c>
      <c r="AJ4" s="46">
        <f>AG4*2000</f>
        <v>0</v>
      </c>
      <c r="AK4" s="46">
        <f>AE4*4454</f>
        <v>0</v>
      </c>
      <c r="AL4" s="46">
        <f>AF4*1113</f>
        <v>0</v>
      </c>
      <c r="AM4" s="46">
        <f>AG4*2226</f>
        <v>0</v>
      </c>
      <c r="AN4" s="22">
        <f>SUM(AH4:AJ4)</f>
        <v>0</v>
      </c>
      <c r="AO4" s="22">
        <f>SUM(AK4:AM4)</f>
        <v>0</v>
      </c>
      <c r="AP4" s="22">
        <f>454*AE4+113*AF4+226*AG4</f>
        <v>0</v>
      </c>
      <c r="AQ4" s="8">
        <f t="shared" ref="AQ4:AQ21" si="1">G4</f>
        <v>0</v>
      </c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</row>
    <row r="5" spans="1:229" s="2" customFormat="1" ht="25.15" customHeight="1">
      <c r="A5" s="42" t="s">
        <v>37</v>
      </c>
      <c r="D5" s="6">
        <v>2</v>
      </c>
      <c r="E5" s="3"/>
      <c r="F5" s="37"/>
      <c r="G5" s="6"/>
      <c r="H5" s="3"/>
      <c r="I5" s="19"/>
      <c r="J5" s="12"/>
      <c r="K5" s="12"/>
      <c r="L5" s="12"/>
      <c r="M5" s="12" t="s">
        <v>14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5">
        <f>COUNTIF(K5:L5,"○報告書")+COUNTIF(K5:L5,"○計画・予算書")</f>
        <v>0</v>
      </c>
      <c r="AF5" s="25">
        <f t="shared" si="0"/>
        <v>0</v>
      </c>
      <c r="AG5" s="25">
        <f t="shared" ref="AG5:AG21" si="2">COUNTIF(N5:AD5,"◎記録作成")</f>
        <v>0</v>
      </c>
      <c r="AH5" s="25">
        <f t="shared" ref="AH5:AH21" si="3">AE5*4000</f>
        <v>0</v>
      </c>
      <c r="AI5" s="25">
        <f t="shared" ref="AI5:AI21" si="4">AF5*1000</f>
        <v>0</v>
      </c>
      <c r="AJ5" s="25">
        <f t="shared" ref="AJ5:AJ21" si="5">AG5*2000</f>
        <v>0</v>
      </c>
      <c r="AK5" s="46">
        <f t="shared" ref="AK5:AK21" si="6">AE5*4454</f>
        <v>0</v>
      </c>
      <c r="AL5" s="46">
        <f t="shared" ref="AL5:AL21" si="7">AF5*1113</f>
        <v>0</v>
      </c>
      <c r="AM5" s="46">
        <f t="shared" ref="AM5:AM21" si="8">AG5*2226</f>
        <v>0</v>
      </c>
      <c r="AN5" s="22">
        <f t="shared" ref="AN5:AN21" si="9">SUM(AH5:AJ5)</f>
        <v>0</v>
      </c>
      <c r="AO5" s="22">
        <f t="shared" ref="AO5:AO21" si="10">SUM(AK5:AM5)</f>
        <v>0</v>
      </c>
      <c r="AP5" s="22">
        <f t="shared" ref="AP5:AP21" si="11">454*AE5+113*AF5+226*AG5</f>
        <v>0</v>
      </c>
      <c r="AQ5" s="8">
        <f t="shared" si="1"/>
        <v>0</v>
      </c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</row>
    <row r="6" spans="1:229" ht="25.15" customHeight="1">
      <c r="A6" s="43" t="s">
        <v>39</v>
      </c>
      <c r="D6" s="6">
        <v>3</v>
      </c>
      <c r="E6" s="3"/>
      <c r="F6" s="37"/>
      <c r="G6" s="6"/>
      <c r="H6" s="3"/>
      <c r="I6" s="18"/>
      <c r="J6" s="12"/>
      <c r="K6" s="12"/>
      <c r="L6" s="12"/>
      <c r="M6" s="12" t="s">
        <v>14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5">
        <f>COUNTIF(K6:L6,"○報告書")+COUNTIF(K6:L6,"○計画・予算書")</f>
        <v>0</v>
      </c>
      <c r="AF6" s="25">
        <f t="shared" si="0"/>
        <v>0</v>
      </c>
      <c r="AG6" s="25">
        <f t="shared" si="2"/>
        <v>0</v>
      </c>
      <c r="AH6" s="25">
        <f t="shared" si="3"/>
        <v>0</v>
      </c>
      <c r="AI6" s="25">
        <f t="shared" si="4"/>
        <v>0</v>
      </c>
      <c r="AJ6" s="25">
        <f t="shared" si="5"/>
        <v>0</v>
      </c>
      <c r="AK6" s="46">
        <f t="shared" si="6"/>
        <v>0</v>
      </c>
      <c r="AL6" s="46">
        <f t="shared" si="7"/>
        <v>0</v>
      </c>
      <c r="AM6" s="46">
        <f t="shared" si="8"/>
        <v>0</v>
      </c>
      <c r="AN6" s="22">
        <f t="shared" si="9"/>
        <v>0</v>
      </c>
      <c r="AO6" s="22">
        <f t="shared" si="10"/>
        <v>0</v>
      </c>
      <c r="AP6" s="22">
        <f t="shared" si="11"/>
        <v>0</v>
      </c>
      <c r="AQ6" s="8">
        <f t="shared" si="1"/>
        <v>0</v>
      </c>
    </row>
    <row r="7" spans="1:229" ht="25.15" customHeight="1">
      <c r="D7" s="6">
        <v>4</v>
      </c>
      <c r="E7" s="3"/>
      <c r="F7" s="37"/>
      <c r="G7" s="6"/>
      <c r="H7" s="3"/>
      <c r="I7" s="29"/>
      <c r="J7" s="12"/>
      <c r="K7" s="12"/>
      <c r="L7" s="12"/>
      <c r="M7" s="12" t="s">
        <v>14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5">
        <f>COUNTIF(K7:L7,"○報告書")+COUNTIF(K7:L7,"○計画・予算書")</f>
        <v>0</v>
      </c>
      <c r="AF7" s="25">
        <f t="shared" si="0"/>
        <v>0</v>
      </c>
      <c r="AG7" s="25">
        <f t="shared" si="2"/>
        <v>0</v>
      </c>
      <c r="AH7" s="25">
        <f t="shared" si="3"/>
        <v>0</v>
      </c>
      <c r="AI7" s="25">
        <f t="shared" si="4"/>
        <v>0</v>
      </c>
      <c r="AJ7" s="25">
        <f t="shared" si="5"/>
        <v>0</v>
      </c>
      <c r="AK7" s="46">
        <f t="shared" si="6"/>
        <v>0</v>
      </c>
      <c r="AL7" s="46">
        <f t="shared" si="7"/>
        <v>0</v>
      </c>
      <c r="AM7" s="46">
        <f t="shared" si="8"/>
        <v>0</v>
      </c>
      <c r="AN7" s="22">
        <f t="shared" si="9"/>
        <v>0</v>
      </c>
      <c r="AO7" s="22">
        <f t="shared" si="10"/>
        <v>0</v>
      </c>
      <c r="AP7" s="22">
        <f t="shared" si="11"/>
        <v>0</v>
      </c>
      <c r="AQ7" s="8">
        <f t="shared" si="1"/>
        <v>0</v>
      </c>
    </row>
    <row r="8" spans="1:229" ht="25.15" customHeight="1">
      <c r="D8" s="6">
        <v>5</v>
      </c>
      <c r="E8" s="3"/>
      <c r="F8" s="37"/>
      <c r="G8" s="6"/>
      <c r="H8" s="3"/>
      <c r="I8" s="18"/>
      <c r="J8" s="12"/>
      <c r="K8" s="12"/>
      <c r="L8" s="12"/>
      <c r="M8" s="12" t="s">
        <v>14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5">
        <f t="shared" ref="AE8:AE21" si="12">COUNTIF(K8:L8,"○報告書")+COUNTIF(K8:L8,"○計画・予算書")</f>
        <v>0</v>
      </c>
      <c r="AF8" s="25">
        <f t="shared" si="0"/>
        <v>0</v>
      </c>
      <c r="AG8" s="25">
        <f t="shared" si="2"/>
        <v>0</v>
      </c>
      <c r="AH8" s="25">
        <f t="shared" si="3"/>
        <v>0</v>
      </c>
      <c r="AI8" s="25">
        <f t="shared" si="4"/>
        <v>0</v>
      </c>
      <c r="AJ8" s="25">
        <f t="shared" si="5"/>
        <v>0</v>
      </c>
      <c r="AK8" s="46">
        <f t="shared" si="6"/>
        <v>0</v>
      </c>
      <c r="AL8" s="46">
        <f t="shared" si="7"/>
        <v>0</v>
      </c>
      <c r="AM8" s="46">
        <f t="shared" si="8"/>
        <v>0</v>
      </c>
      <c r="AN8" s="22">
        <f t="shared" si="9"/>
        <v>0</v>
      </c>
      <c r="AO8" s="22">
        <f t="shared" si="10"/>
        <v>0</v>
      </c>
      <c r="AP8" s="22">
        <f t="shared" si="11"/>
        <v>0</v>
      </c>
      <c r="AQ8" s="8">
        <f t="shared" si="1"/>
        <v>0</v>
      </c>
    </row>
    <row r="9" spans="1:229" ht="25.15" customHeight="1">
      <c r="D9" s="6">
        <v>6</v>
      </c>
      <c r="E9" s="3"/>
      <c r="F9" s="37"/>
      <c r="G9" s="6"/>
      <c r="H9" s="3"/>
      <c r="I9" s="18"/>
      <c r="J9" s="12"/>
      <c r="K9" s="12"/>
      <c r="L9" s="12"/>
      <c r="M9" s="12" t="s">
        <v>14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5">
        <f t="shared" si="12"/>
        <v>0</v>
      </c>
      <c r="AF9" s="25">
        <f t="shared" si="0"/>
        <v>0</v>
      </c>
      <c r="AG9" s="25">
        <f t="shared" si="2"/>
        <v>0</v>
      </c>
      <c r="AH9" s="25">
        <f t="shared" si="3"/>
        <v>0</v>
      </c>
      <c r="AI9" s="25">
        <f t="shared" si="4"/>
        <v>0</v>
      </c>
      <c r="AJ9" s="25">
        <f t="shared" si="5"/>
        <v>0</v>
      </c>
      <c r="AK9" s="46">
        <f t="shared" si="6"/>
        <v>0</v>
      </c>
      <c r="AL9" s="46">
        <f t="shared" si="7"/>
        <v>0</v>
      </c>
      <c r="AM9" s="46">
        <f t="shared" si="8"/>
        <v>0</v>
      </c>
      <c r="AN9" s="22">
        <f t="shared" si="9"/>
        <v>0</v>
      </c>
      <c r="AO9" s="22">
        <f t="shared" si="10"/>
        <v>0</v>
      </c>
      <c r="AP9" s="22">
        <f t="shared" si="11"/>
        <v>0</v>
      </c>
      <c r="AQ9" s="8">
        <f t="shared" si="1"/>
        <v>0</v>
      </c>
    </row>
    <row r="10" spans="1:229" ht="25.15" customHeight="1">
      <c r="D10" s="6">
        <v>7</v>
      </c>
      <c r="E10" s="3"/>
      <c r="F10" s="37"/>
      <c r="G10" s="6"/>
      <c r="H10" s="3"/>
      <c r="I10" s="18"/>
      <c r="J10" s="12"/>
      <c r="K10" s="12"/>
      <c r="L10" s="12"/>
      <c r="M10" s="12" t="s">
        <v>14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5">
        <f t="shared" si="12"/>
        <v>0</v>
      </c>
      <c r="AF10" s="25">
        <f t="shared" si="0"/>
        <v>0</v>
      </c>
      <c r="AG10" s="25">
        <f t="shared" si="2"/>
        <v>0</v>
      </c>
      <c r="AH10" s="25">
        <f t="shared" si="3"/>
        <v>0</v>
      </c>
      <c r="AI10" s="25">
        <f t="shared" si="4"/>
        <v>0</v>
      </c>
      <c r="AJ10" s="25">
        <f t="shared" si="5"/>
        <v>0</v>
      </c>
      <c r="AK10" s="46">
        <f t="shared" si="6"/>
        <v>0</v>
      </c>
      <c r="AL10" s="46">
        <f t="shared" si="7"/>
        <v>0</v>
      </c>
      <c r="AM10" s="46">
        <f t="shared" si="8"/>
        <v>0</v>
      </c>
      <c r="AN10" s="22">
        <f t="shared" si="9"/>
        <v>0</v>
      </c>
      <c r="AO10" s="22">
        <f t="shared" si="10"/>
        <v>0</v>
      </c>
      <c r="AP10" s="22">
        <f t="shared" si="11"/>
        <v>0</v>
      </c>
      <c r="AQ10" s="8">
        <f t="shared" si="1"/>
        <v>0</v>
      </c>
    </row>
    <row r="11" spans="1:229" ht="25.15" customHeight="1">
      <c r="D11" s="6">
        <v>8</v>
      </c>
      <c r="E11" s="3"/>
      <c r="F11" s="37"/>
      <c r="G11" s="3"/>
      <c r="H11" s="3"/>
      <c r="I11" s="30"/>
      <c r="J11" s="12"/>
      <c r="K11" s="12"/>
      <c r="L11" s="12"/>
      <c r="M11" s="12" t="s">
        <v>14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5">
        <f t="shared" si="12"/>
        <v>0</v>
      </c>
      <c r="AF11" s="25">
        <f t="shared" si="0"/>
        <v>0</v>
      </c>
      <c r="AG11" s="25">
        <f t="shared" si="2"/>
        <v>0</v>
      </c>
      <c r="AH11" s="25">
        <f t="shared" si="3"/>
        <v>0</v>
      </c>
      <c r="AI11" s="25">
        <f t="shared" si="4"/>
        <v>0</v>
      </c>
      <c r="AJ11" s="25">
        <f t="shared" si="5"/>
        <v>0</v>
      </c>
      <c r="AK11" s="46">
        <f t="shared" si="6"/>
        <v>0</v>
      </c>
      <c r="AL11" s="46">
        <f t="shared" si="7"/>
        <v>0</v>
      </c>
      <c r="AM11" s="46">
        <f t="shared" si="8"/>
        <v>0</v>
      </c>
      <c r="AN11" s="22">
        <f t="shared" si="9"/>
        <v>0</v>
      </c>
      <c r="AO11" s="22">
        <f t="shared" si="10"/>
        <v>0</v>
      </c>
      <c r="AP11" s="22">
        <f t="shared" si="11"/>
        <v>0</v>
      </c>
      <c r="AQ11" s="8">
        <f t="shared" si="1"/>
        <v>0</v>
      </c>
    </row>
    <row r="12" spans="1:229" ht="25.15" customHeight="1">
      <c r="D12" s="6">
        <v>9</v>
      </c>
      <c r="E12" s="3"/>
      <c r="F12" s="37"/>
      <c r="G12" s="6"/>
      <c r="H12" s="3"/>
      <c r="I12" s="31"/>
      <c r="J12" s="12"/>
      <c r="K12" s="12"/>
      <c r="L12" s="12"/>
      <c r="M12" s="12" t="s">
        <v>14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5">
        <f t="shared" si="12"/>
        <v>0</v>
      </c>
      <c r="AF12" s="25">
        <f t="shared" si="0"/>
        <v>0</v>
      </c>
      <c r="AG12" s="25">
        <f t="shared" si="2"/>
        <v>0</v>
      </c>
      <c r="AH12" s="25">
        <f t="shared" si="3"/>
        <v>0</v>
      </c>
      <c r="AI12" s="25">
        <f t="shared" si="4"/>
        <v>0</v>
      </c>
      <c r="AJ12" s="25">
        <f t="shared" si="5"/>
        <v>0</v>
      </c>
      <c r="AK12" s="46">
        <f t="shared" si="6"/>
        <v>0</v>
      </c>
      <c r="AL12" s="46">
        <f t="shared" si="7"/>
        <v>0</v>
      </c>
      <c r="AM12" s="46">
        <f t="shared" si="8"/>
        <v>0</v>
      </c>
      <c r="AN12" s="22">
        <f t="shared" si="9"/>
        <v>0</v>
      </c>
      <c r="AO12" s="22">
        <f t="shared" si="10"/>
        <v>0</v>
      </c>
      <c r="AP12" s="22">
        <f t="shared" si="11"/>
        <v>0</v>
      </c>
      <c r="AQ12" s="8">
        <f t="shared" si="1"/>
        <v>0</v>
      </c>
    </row>
    <row r="13" spans="1:229" ht="25.15" customHeight="1">
      <c r="D13" s="6">
        <v>10</v>
      </c>
      <c r="E13" s="3"/>
      <c r="F13" s="38"/>
      <c r="G13" s="6"/>
      <c r="H13" s="3"/>
      <c r="I13" s="30"/>
      <c r="J13" s="12"/>
      <c r="K13" s="12"/>
      <c r="L13" s="12"/>
      <c r="M13" s="12" t="s">
        <v>14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5">
        <f t="shared" si="12"/>
        <v>0</v>
      </c>
      <c r="AF13" s="25">
        <f t="shared" si="0"/>
        <v>0</v>
      </c>
      <c r="AG13" s="25">
        <f t="shared" si="2"/>
        <v>0</v>
      </c>
      <c r="AH13" s="25">
        <f t="shared" si="3"/>
        <v>0</v>
      </c>
      <c r="AI13" s="25">
        <f t="shared" si="4"/>
        <v>0</v>
      </c>
      <c r="AJ13" s="25">
        <f t="shared" si="5"/>
        <v>0</v>
      </c>
      <c r="AK13" s="46">
        <f t="shared" si="6"/>
        <v>0</v>
      </c>
      <c r="AL13" s="46">
        <f t="shared" si="7"/>
        <v>0</v>
      </c>
      <c r="AM13" s="46">
        <f t="shared" si="8"/>
        <v>0</v>
      </c>
      <c r="AN13" s="22">
        <f t="shared" si="9"/>
        <v>0</v>
      </c>
      <c r="AO13" s="22">
        <f t="shared" si="10"/>
        <v>0</v>
      </c>
      <c r="AP13" s="22">
        <f t="shared" si="11"/>
        <v>0</v>
      </c>
      <c r="AQ13" s="8">
        <f t="shared" si="1"/>
        <v>0</v>
      </c>
    </row>
    <row r="14" spans="1:229" ht="25.15" customHeight="1">
      <c r="D14" s="6">
        <v>11</v>
      </c>
      <c r="E14" s="3"/>
      <c r="F14" s="39"/>
      <c r="G14" s="28"/>
      <c r="H14" s="27"/>
      <c r="I14" s="32"/>
      <c r="J14" s="12"/>
      <c r="K14" s="12"/>
      <c r="L14" s="12"/>
      <c r="M14" s="12" t="s">
        <v>14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5">
        <f t="shared" si="12"/>
        <v>0</v>
      </c>
      <c r="AF14" s="25">
        <f t="shared" si="0"/>
        <v>0</v>
      </c>
      <c r="AG14" s="25">
        <f t="shared" si="2"/>
        <v>0</v>
      </c>
      <c r="AH14" s="25">
        <f t="shared" si="3"/>
        <v>0</v>
      </c>
      <c r="AI14" s="25">
        <f t="shared" si="4"/>
        <v>0</v>
      </c>
      <c r="AJ14" s="25">
        <f t="shared" si="5"/>
        <v>0</v>
      </c>
      <c r="AK14" s="46">
        <f t="shared" si="6"/>
        <v>0</v>
      </c>
      <c r="AL14" s="46">
        <f t="shared" si="7"/>
        <v>0</v>
      </c>
      <c r="AM14" s="46">
        <f t="shared" si="8"/>
        <v>0</v>
      </c>
      <c r="AN14" s="22">
        <f t="shared" si="9"/>
        <v>0</v>
      </c>
      <c r="AO14" s="22">
        <f t="shared" si="10"/>
        <v>0</v>
      </c>
      <c r="AP14" s="22">
        <f t="shared" si="11"/>
        <v>0</v>
      </c>
      <c r="AQ14" s="8">
        <f t="shared" si="1"/>
        <v>0</v>
      </c>
    </row>
    <row r="15" spans="1:229" ht="25.15" customHeight="1">
      <c r="D15" s="6">
        <v>12</v>
      </c>
      <c r="E15" s="3"/>
      <c r="F15" s="39"/>
      <c r="G15" s="28"/>
      <c r="H15" s="27"/>
      <c r="I15" s="32"/>
      <c r="J15" s="12"/>
      <c r="K15" s="12"/>
      <c r="L15" s="12"/>
      <c r="M15" s="12" t="s">
        <v>14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5">
        <f t="shared" si="12"/>
        <v>0</v>
      </c>
      <c r="AF15" s="25">
        <f t="shared" si="0"/>
        <v>0</v>
      </c>
      <c r="AG15" s="25">
        <f t="shared" si="2"/>
        <v>0</v>
      </c>
      <c r="AH15" s="25">
        <f t="shared" si="3"/>
        <v>0</v>
      </c>
      <c r="AI15" s="25">
        <f t="shared" si="4"/>
        <v>0</v>
      </c>
      <c r="AJ15" s="25">
        <f t="shared" si="5"/>
        <v>0</v>
      </c>
      <c r="AK15" s="46">
        <f t="shared" si="6"/>
        <v>0</v>
      </c>
      <c r="AL15" s="46">
        <f t="shared" si="7"/>
        <v>0</v>
      </c>
      <c r="AM15" s="46">
        <f t="shared" si="8"/>
        <v>0</v>
      </c>
      <c r="AN15" s="22">
        <f t="shared" si="9"/>
        <v>0</v>
      </c>
      <c r="AO15" s="22">
        <f t="shared" si="10"/>
        <v>0</v>
      </c>
      <c r="AP15" s="22">
        <f t="shared" si="11"/>
        <v>0</v>
      </c>
      <c r="AQ15" s="8">
        <f t="shared" si="1"/>
        <v>0</v>
      </c>
    </row>
    <row r="16" spans="1:229" ht="25.15" customHeight="1">
      <c r="D16" s="6">
        <v>13</v>
      </c>
      <c r="E16" s="3"/>
      <c r="F16" s="40"/>
      <c r="G16" s="3"/>
      <c r="H16" s="1"/>
      <c r="I16" s="1"/>
      <c r="J16" s="12"/>
      <c r="K16" s="12"/>
      <c r="L16" s="12"/>
      <c r="M16" s="12" t="s">
        <v>14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5">
        <f t="shared" si="12"/>
        <v>0</v>
      </c>
      <c r="AF16" s="25">
        <f t="shared" si="0"/>
        <v>0</v>
      </c>
      <c r="AG16" s="25">
        <f t="shared" si="2"/>
        <v>0</v>
      </c>
      <c r="AH16" s="25">
        <f t="shared" si="3"/>
        <v>0</v>
      </c>
      <c r="AI16" s="25">
        <f t="shared" si="4"/>
        <v>0</v>
      </c>
      <c r="AJ16" s="25">
        <f t="shared" si="5"/>
        <v>0</v>
      </c>
      <c r="AK16" s="46">
        <f t="shared" si="6"/>
        <v>0</v>
      </c>
      <c r="AL16" s="46">
        <f t="shared" si="7"/>
        <v>0</v>
      </c>
      <c r="AM16" s="46">
        <f t="shared" si="8"/>
        <v>0</v>
      </c>
      <c r="AN16" s="22">
        <f t="shared" si="9"/>
        <v>0</v>
      </c>
      <c r="AO16" s="22">
        <f t="shared" si="10"/>
        <v>0</v>
      </c>
      <c r="AP16" s="22">
        <f t="shared" si="11"/>
        <v>0</v>
      </c>
      <c r="AQ16" s="8">
        <f t="shared" si="1"/>
        <v>0</v>
      </c>
    </row>
    <row r="17" spans="4:229" s="2" customFormat="1" ht="25.15" customHeight="1">
      <c r="D17" s="6">
        <v>14</v>
      </c>
      <c r="E17" s="3"/>
      <c r="F17" s="40"/>
      <c r="G17" s="8"/>
      <c r="H17" s="3"/>
      <c r="I17" s="3"/>
      <c r="J17" s="12"/>
      <c r="K17" s="12"/>
      <c r="L17" s="12"/>
      <c r="M17" s="12" t="s">
        <v>14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5">
        <f t="shared" si="12"/>
        <v>0</v>
      </c>
      <c r="AF17" s="25">
        <f t="shared" si="0"/>
        <v>0</v>
      </c>
      <c r="AG17" s="25">
        <f t="shared" si="2"/>
        <v>0</v>
      </c>
      <c r="AH17" s="25">
        <f t="shared" si="3"/>
        <v>0</v>
      </c>
      <c r="AI17" s="25">
        <f t="shared" si="4"/>
        <v>0</v>
      </c>
      <c r="AJ17" s="25">
        <f t="shared" si="5"/>
        <v>0</v>
      </c>
      <c r="AK17" s="46">
        <f t="shared" si="6"/>
        <v>0</v>
      </c>
      <c r="AL17" s="46">
        <f t="shared" si="7"/>
        <v>0</v>
      </c>
      <c r="AM17" s="46">
        <f t="shared" si="8"/>
        <v>0</v>
      </c>
      <c r="AN17" s="22">
        <f t="shared" si="9"/>
        <v>0</v>
      </c>
      <c r="AO17" s="22">
        <f t="shared" si="10"/>
        <v>0</v>
      </c>
      <c r="AP17" s="22">
        <f t="shared" si="11"/>
        <v>0</v>
      </c>
      <c r="AQ17" s="8">
        <f t="shared" si="1"/>
        <v>0</v>
      </c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</row>
    <row r="18" spans="4:229" s="2" customFormat="1" ht="25.15" customHeight="1">
      <c r="D18" s="6">
        <v>15</v>
      </c>
      <c r="E18" s="3"/>
      <c r="F18" s="40"/>
      <c r="G18" s="8"/>
      <c r="H18" s="3"/>
      <c r="I18" s="3"/>
      <c r="J18" s="12"/>
      <c r="K18" s="12"/>
      <c r="L18" s="12"/>
      <c r="M18" s="12" t="s">
        <v>14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25">
        <f t="shared" si="12"/>
        <v>0</v>
      </c>
      <c r="AF18" s="25">
        <f t="shared" si="0"/>
        <v>0</v>
      </c>
      <c r="AG18" s="25">
        <f t="shared" si="2"/>
        <v>0</v>
      </c>
      <c r="AH18" s="25">
        <f t="shared" si="3"/>
        <v>0</v>
      </c>
      <c r="AI18" s="25">
        <f t="shared" si="4"/>
        <v>0</v>
      </c>
      <c r="AJ18" s="25">
        <f t="shared" si="5"/>
        <v>0</v>
      </c>
      <c r="AK18" s="46">
        <f t="shared" si="6"/>
        <v>0</v>
      </c>
      <c r="AL18" s="46">
        <f t="shared" si="7"/>
        <v>0</v>
      </c>
      <c r="AM18" s="46">
        <f t="shared" si="8"/>
        <v>0</v>
      </c>
      <c r="AN18" s="22">
        <f t="shared" si="9"/>
        <v>0</v>
      </c>
      <c r="AO18" s="22">
        <f t="shared" si="10"/>
        <v>0</v>
      </c>
      <c r="AP18" s="22">
        <f t="shared" si="11"/>
        <v>0</v>
      </c>
      <c r="AQ18" s="8">
        <f t="shared" si="1"/>
        <v>0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pans="4:229" ht="25.15" customHeight="1">
      <c r="D19" s="6">
        <v>16</v>
      </c>
      <c r="E19" s="3"/>
      <c r="F19" s="40"/>
      <c r="G19" s="8"/>
      <c r="H19" s="3"/>
      <c r="I19" s="3"/>
      <c r="J19" s="12"/>
      <c r="K19" s="12"/>
      <c r="L19" s="12"/>
      <c r="M19" s="12" t="s">
        <v>14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5">
        <f t="shared" si="12"/>
        <v>0</v>
      </c>
      <c r="AF19" s="25">
        <f t="shared" si="0"/>
        <v>0</v>
      </c>
      <c r="AG19" s="25">
        <f t="shared" si="2"/>
        <v>0</v>
      </c>
      <c r="AH19" s="25">
        <f t="shared" si="3"/>
        <v>0</v>
      </c>
      <c r="AI19" s="25">
        <f t="shared" si="4"/>
        <v>0</v>
      </c>
      <c r="AJ19" s="25">
        <f t="shared" si="5"/>
        <v>0</v>
      </c>
      <c r="AK19" s="46">
        <f t="shared" si="6"/>
        <v>0</v>
      </c>
      <c r="AL19" s="46">
        <f t="shared" si="7"/>
        <v>0</v>
      </c>
      <c r="AM19" s="46">
        <f t="shared" si="8"/>
        <v>0</v>
      </c>
      <c r="AN19" s="22">
        <f t="shared" si="9"/>
        <v>0</v>
      </c>
      <c r="AO19" s="22">
        <f t="shared" si="10"/>
        <v>0</v>
      </c>
      <c r="AP19" s="22">
        <f t="shared" si="11"/>
        <v>0</v>
      </c>
      <c r="AQ19" s="8">
        <f t="shared" si="1"/>
        <v>0</v>
      </c>
    </row>
    <row r="20" spans="4:229" ht="25.15" customHeight="1">
      <c r="D20" s="6">
        <v>17</v>
      </c>
      <c r="E20" s="3"/>
      <c r="F20" s="40"/>
      <c r="G20" s="8"/>
      <c r="H20" s="3"/>
      <c r="I20" s="3"/>
      <c r="J20" s="12"/>
      <c r="K20" s="12"/>
      <c r="L20" s="12"/>
      <c r="M20" s="12" t="s">
        <v>14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25">
        <f t="shared" si="12"/>
        <v>0</v>
      </c>
      <c r="AF20" s="25">
        <f t="shared" si="0"/>
        <v>0</v>
      </c>
      <c r="AG20" s="25">
        <f t="shared" si="2"/>
        <v>0</v>
      </c>
      <c r="AH20" s="25">
        <f t="shared" si="3"/>
        <v>0</v>
      </c>
      <c r="AI20" s="25">
        <f t="shared" si="4"/>
        <v>0</v>
      </c>
      <c r="AJ20" s="25">
        <f t="shared" si="5"/>
        <v>0</v>
      </c>
      <c r="AK20" s="46">
        <f t="shared" si="6"/>
        <v>0</v>
      </c>
      <c r="AL20" s="46">
        <f t="shared" si="7"/>
        <v>0</v>
      </c>
      <c r="AM20" s="46">
        <f t="shared" si="8"/>
        <v>0</v>
      </c>
      <c r="AN20" s="22">
        <f t="shared" si="9"/>
        <v>0</v>
      </c>
      <c r="AO20" s="22">
        <f t="shared" si="10"/>
        <v>0</v>
      </c>
      <c r="AP20" s="22">
        <f t="shared" si="11"/>
        <v>0</v>
      </c>
      <c r="AQ20" s="8">
        <f t="shared" si="1"/>
        <v>0</v>
      </c>
    </row>
    <row r="21" spans="4:229" ht="25.15" customHeight="1" thickBot="1">
      <c r="D21" s="9">
        <v>18</v>
      </c>
      <c r="E21" s="10"/>
      <c r="F21" s="41"/>
      <c r="G21" s="9"/>
      <c r="H21" s="10"/>
      <c r="I21" s="10"/>
      <c r="J21" s="12"/>
      <c r="K21" s="12"/>
      <c r="L21" s="12"/>
      <c r="M21" s="12" t="s">
        <v>14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5">
        <f t="shared" si="12"/>
        <v>0</v>
      </c>
      <c r="AF21" s="25">
        <f t="shared" si="0"/>
        <v>0</v>
      </c>
      <c r="AG21" s="25">
        <f t="shared" si="2"/>
        <v>0</v>
      </c>
      <c r="AH21" s="45">
        <f t="shared" si="3"/>
        <v>0</v>
      </c>
      <c r="AI21" s="47">
        <f t="shared" si="4"/>
        <v>0</v>
      </c>
      <c r="AJ21" s="47">
        <f t="shared" si="5"/>
        <v>0</v>
      </c>
      <c r="AK21" s="45">
        <f t="shared" si="6"/>
        <v>0</v>
      </c>
      <c r="AL21" s="45">
        <f t="shared" si="7"/>
        <v>0</v>
      </c>
      <c r="AM21" s="45">
        <f t="shared" si="8"/>
        <v>0</v>
      </c>
      <c r="AN21" s="23">
        <f t="shared" si="9"/>
        <v>0</v>
      </c>
      <c r="AO21" s="23">
        <f t="shared" si="10"/>
        <v>0</v>
      </c>
      <c r="AP21" s="23">
        <f t="shared" si="11"/>
        <v>0</v>
      </c>
      <c r="AQ21" s="8">
        <f t="shared" si="1"/>
        <v>0</v>
      </c>
    </row>
    <row r="22" spans="4:229" ht="25.15" customHeight="1" thickTop="1">
      <c r="D22" s="77" t="s">
        <v>45</v>
      </c>
      <c r="E22" s="78"/>
      <c r="F22" s="78"/>
      <c r="G22" s="78"/>
      <c r="H22" s="78"/>
      <c r="I22" s="78"/>
      <c r="J22" s="78"/>
      <c r="K22" s="78"/>
      <c r="L22" s="78"/>
      <c r="M22" s="79"/>
      <c r="N22" s="13">
        <f>COUNTIF(N4:N21,"○")+COUNTIF(N4:N21,"◎記録作成")</f>
        <v>0</v>
      </c>
      <c r="O22" s="13">
        <f t="shared" ref="O22:Q22" si="13">COUNTIF(O4:O21,"○")+COUNTIF(O4:O21,"◎記録作成")</f>
        <v>0</v>
      </c>
      <c r="P22" s="13">
        <f t="shared" si="13"/>
        <v>0</v>
      </c>
      <c r="Q22" s="13">
        <f t="shared" si="13"/>
        <v>0</v>
      </c>
      <c r="R22" s="13">
        <f t="shared" ref="R22:AC22" si="14">COUNTIF(R4:R21,"○")</f>
        <v>0</v>
      </c>
      <c r="S22" s="13">
        <f t="shared" si="14"/>
        <v>0</v>
      </c>
      <c r="T22" s="13">
        <f t="shared" si="14"/>
        <v>0</v>
      </c>
      <c r="U22" s="13">
        <f t="shared" si="14"/>
        <v>0</v>
      </c>
      <c r="V22" s="13">
        <f t="shared" si="14"/>
        <v>0</v>
      </c>
      <c r="W22" s="13">
        <f t="shared" si="14"/>
        <v>0</v>
      </c>
      <c r="X22" s="13">
        <f t="shared" si="14"/>
        <v>0</v>
      </c>
      <c r="Y22" s="13">
        <f t="shared" si="14"/>
        <v>0</v>
      </c>
      <c r="Z22" s="13">
        <f t="shared" si="14"/>
        <v>0</v>
      </c>
      <c r="AA22" s="13">
        <f t="shared" si="14"/>
        <v>0</v>
      </c>
      <c r="AB22" s="13">
        <f t="shared" si="14"/>
        <v>0</v>
      </c>
      <c r="AC22" s="13">
        <f t="shared" si="14"/>
        <v>0</v>
      </c>
      <c r="AD22" s="13"/>
      <c r="AE22" s="26">
        <f>SUM(AE4:AE21)</f>
        <v>0</v>
      </c>
      <c r="AF22" s="26">
        <f>SUM(AF4:AF21)</f>
        <v>0</v>
      </c>
      <c r="AG22" s="26">
        <f>SUM(AG4:AG21)</f>
        <v>0</v>
      </c>
      <c r="AH22" s="25"/>
      <c r="AI22" s="25"/>
      <c r="AJ22" s="25"/>
      <c r="AK22" s="25"/>
      <c r="AL22" s="25"/>
      <c r="AM22" s="25"/>
      <c r="AN22" s="24">
        <f>SUM(AN4:AN21)</f>
        <v>0</v>
      </c>
      <c r="AO22" s="24">
        <f>SUM(AO4:AO21)</f>
        <v>0</v>
      </c>
      <c r="AP22" s="24">
        <f>SUM(AP4:AP21)</f>
        <v>0</v>
      </c>
      <c r="AQ22" s="44"/>
    </row>
    <row r="24" spans="4:229" ht="15" customHeight="1">
      <c r="E24" s="5"/>
      <c r="F24" s="5"/>
    </row>
    <row r="25" spans="4:229" ht="15" customHeight="1">
      <c r="E25" s="5"/>
      <c r="F25" s="5"/>
    </row>
    <row r="26" spans="4:229" ht="15" customHeight="1">
      <c r="E26" s="5"/>
      <c r="F26" s="5"/>
    </row>
    <row r="27" spans="4:229" ht="15" customHeight="1">
      <c r="D27" s="54"/>
      <c r="E27" s="54"/>
      <c r="F27" s="54"/>
      <c r="G27" s="54"/>
      <c r="H27" s="54"/>
      <c r="I27" s="54"/>
      <c r="AQ27" s="5"/>
    </row>
    <row r="28" spans="4:229" ht="15" customHeight="1">
      <c r="D28" s="54"/>
      <c r="E28" s="54"/>
      <c r="F28" s="54"/>
      <c r="G28" s="54"/>
      <c r="H28" s="54"/>
      <c r="I28" s="54"/>
      <c r="AQ28" s="5"/>
    </row>
  </sheetData>
  <mergeCells count="25">
    <mergeCell ref="AM1:AM3"/>
    <mergeCell ref="AP1:AP3"/>
    <mergeCell ref="AQ1:AQ3"/>
    <mergeCell ref="D22:M22"/>
    <mergeCell ref="AG1:AG3"/>
    <mergeCell ref="AH1:AH3"/>
    <mergeCell ref="AI1:AI3"/>
    <mergeCell ref="AJ1:AJ3"/>
    <mergeCell ref="AN1:AN3"/>
    <mergeCell ref="L1:L3"/>
    <mergeCell ref="AE1:AE3"/>
    <mergeCell ref="AF1:AF3"/>
    <mergeCell ref="J1:J3"/>
    <mergeCell ref="K1:K3"/>
    <mergeCell ref="AO1:AO3"/>
    <mergeCell ref="AK1:AK3"/>
    <mergeCell ref="AL1:AL3"/>
    <mergeCell ref="D27:I27"/>
    <mergeCell ref="D28:I28"/>
    <mergeCell ref="D1:D3"/>
    <mergeCell ref="E1:E3"/>
    <mergeCell ref="F1:F3"/>
    <mergeCell ref="G1:G3"/>
    <mergeCell ref="H1:H3"/>
    <mergeCell ref="I1:I3"/>
  </mergeCells>
  <phoneticPr fontId="3"/>
  <conditionalFormatting sqref="H4:J21">
    <cfRule type="containsBlanks" dxfId="11" priority="2">
      <formula>LEN(TRIM(H4))=0</formula>
    </cfRule>
  </conditionalFormatting>
  <conditionalFormatting sqref="K4:L21">
    <cfRule type="containsBlanks" dxfId="10" priority="1">
      <formula>LEN(TRIM(K4))=0</formula>
    </cfRule>
  </conditionalFormatting>
  <conditionalFormatting sqref="N1:AD1">
    <cfRule type="containsBlanks" dxfId="9" priority="6">
      <formula>LEN(TRIM(N1))=0</formula>
    </cfRule>
  </conditionalFormatting>
  <conditionalFormatting sqref="N2:AD3">
    <cfRule type="containsBlanks" dxfId="8" priority="5">
      <formula>LEN(TRIM(N2))=0</formula>
    </cfRule>
  </conditionalFormatting>
  <conditionalFormatting sqref="N3:AD3">
    <cfRule type="containsBlanks" dxfId="7" priority="3">
      <formula>LEN(TRIM(N3))=0</formula>
    </cfRule>
  </conditionalFormatting>
  <conditionalFormatting sqref="N4:AD21">
    <cfRule type="containsBlanks" dxfId="6" priority="7">
      <formula>LEN(TRIM(N4))=0</formula>
    </cfRule>
  </conditionalFormatting>
  <dataValidations count="6">
    <dataValidation type="list" showInputMessage="1" showErrorMessage="1" sqref="J4:J15" xr:uid="{CA5926A3-1D52-49F9-B388-9AD203E5FBF8}">
      <formula1>$B$1:$B$2</formula1>
    </dataValidation>
    <dataValidation type="list" allowBlank="1" showInputMessage="1" showErrorMessage="1" sqref="J16:J21" xr:uid="{125AD420-3B68-44BE-89D3-3E4E54649FD9}">
      <formula1>$B$1:$B$2</formula1>
    </dataValidation>
    <dataValidation type="list" allowBlank="1" showInputMessage="1" showErrorMessage="1" sqref="N3:AD3" xr:uid="{BF31B10A-2099-4EAC-B261-4562231B2D8B}">
      <formula1>$C$1:$C$2</formula1>
    </dataValidation>
    <dataValidation type="list" allowBlank="1" showInputMessage="1" showErrorMessage="1" sqref="N4:AD21" xr:uid="{1CF7F8B1-9A2E-41C4-ACFE-7FA74234E01F}">
      <formula1>$A$1:$A$3</formula1>
    </dataValidation>
    <dataValidation type="list" showInputMessage="1" showErrorMessage="1" sqref="L4:L21" xr:uid="{B7DCA91B-5EA3-4822-894E-32249E7BE9CC}">
      <formula1>$A$6</formula1>
    </dataValidation>
    <dataValidation type="list" showInputMessage="1" showErrorMessage="1" sqref="K4:K21" xr:uid="{18B1B043-FE4C-47D8-8F79-D1A9C8114EF2}">
      <formula1>$A$5</formula1>
    </dataValidation>
  </dataValidations>
  <pageMargins left="0.25" right="0.25" top="0.75" bottom="0.75" header="0.3" footer="0.3"/>
  <pageSetup paperSize="9" scale="92" fitToWidth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7D76-1418-465E-8946-22239A70AE5E}">
  <sheetPr>
    <tabColor theme="5"/>
    <pageSetUpPr fitToPage="1"/>
  </sheetPr>
  <dimension ref="A1:HU28"/>
  <sheetViews>
    <sheetView topLeftCell="J1" zoomScaleNormal="100" workbookViewId="0">
      <selection activeCell="AD8" sqref="AD8"/>
    </sheetView>
  </sheetViews>
  <sheetFormatPr defaultColWidth="9" defaultRowHeight="15" customHeight="1"/>
  <cols>
    <col min="1" max="1" width="12.375" style="5" hidden="1" customWidth="1"/>
    <col min="2" max="3" width="9" style="5" hidden="1" customWidth="1"/>
    <col min="4" max="4" width="4.375" style="5" customWidth="1"/>
    <col min="5" max="5" width="9.375" style="7" customWidth="1"/>
    <col min="6" max="6" width="10.125" style="7" customWidth="1"/>
    <col min="7" max="7" width="14.375" style="2" customWidth="1"/>
    <col min="8" max="8" width="10.125" style="7" customWidth="1"/>
    <col min="9" max="9" width="46.375" style="7" customWidth="1"/>
    <col min="10" max="10" width="9" style="7" customWidth="1"/>
    <col min="11" max="11" width="12.25" style="7" hidden="1" customWidth="1"/>
    <col min="12" max="12" width="13.125" style="7" hidden="1" customWidth="1"/>
    <col min="13" max="30" width="7" style="2" customWidth="1"/>
    <col min="31" max="31" width="7.125" style="5" hidden="1" customWidth="1"/>
    <col min="32" max="32" width="7.125" style="5" customWidth="1"/>
    <col min="33" max="33" width="7.625" style="5" customWidth="1"/>
    <col min="34" max="39" width="7.625" style="5" hidden="1" customWidth="1"/>
    <col min="40" max="41" width="11.125" style="5" customWidth="1"/>
    <col min="42" max="42" width="9" style="5"/>
    <col min="43" max="43" width="14.375" style="2" customWidth="1"/>
    <col min="44" max="273" width="9" style="5"/>
    <col min="274" max="274" width="12.125" style="5" customWidth="1"/>
    <col min="275" max="275" width="16.625" style="5" customWidth="1"/>
    <col min="276" max="276" width="21.375" style="5" customWidth="1"/>
    <col min="277" max="277" width="20.75" style="5" customWidth="1"/>
    <col min="278" max="278" width="21.375" style="5" customWidth="1"/>
    <col min="279" max="279" width="13.25" style="5" customWidth="1"/>
    <col min="280" max="529" width="9" style="5"/>
    <col min="530" max="530" width="12.125" style="5" customWidth="1"/>
    <col min="531" max="531" width="16.625" style="5" customWidth="1"/>
    <col min="532" max="532" width="21.375" style="5" customWidth="1"/>
    <col min="533" max="533" width="20.75" style="5" customWidth="1"/>
    <col min="534" max="534" width="21.375" style="5" customWidth="1"/>
    <col min="535" max="535" width="13.25" style="5" customWidth="1"/>
    <col min="536" max="785" width="9" style="5"/>
    <col min="786" max="786" width="12.125" style="5" customWidth="1"/>
    <col min="787" max="787" width="16.625" style="5" customWidth="1"/>
    <col min="788" max="788" width="21.375" style="5" customWidth="1"/>
    <col min="789" max="789" width="20.75" style="5" customWidth="1"/>
    <col min="790" max="790" width="21.375" style="5" customWidth="1"/>
    <col min="791" max="791" width="13.25" style="5" customWidth="1"/>
    <col min="792" max="1041" width="9" style="5"/>
    <col min="1042" max="1042" width="12.125" style="5" customWidth="1"/>
    <col min="1043" max="1043" width="16.625" style="5" customWidth="1"/>
    <col min="1044" max="1044" width="21.375" style="5" customWidth="1"/>
    <col min="1045" max="1045" width="20.75" style="5" customWidth="1"/>
    <col min="1046" max="1046" width="21.375" style="5" customWidth="1"/>
    <col min="1047" max="1047" width="13.25" style="5" customWidth="1"/>
    <col min="1048" max="1297" width="9" style="5"/>
    <col min="1298" max="1298" width="12.125" style="5" customWidth="1"/>
    <col min="1299" max="1299" width="16.625" style="5" customWidth="1"/>
    <col min="1300" max="1300" width="21.375" style="5" customWidth="1"/>
    <col min="1301" max="1301" width="20.75" style="5" customWidth="1"/>
    <col min="1302" max="1302" width="21.375" style="5" customWidth="1"/>
    <col min="1303" max="1303" width="13.25" style="5" customWidth="1"/>
    <col min="1304" max="1553" width="9" style="5"/>
    <col min="1554" max="1554" width="12.125" style="5" customWidth="1"/>
    <col min="1555" max="1555" width="16.625" style="5" customWidth="1"/>
    <col min="1556" max="1556" width="21.375" style="5" customWidth="1"/>
    <col min="1557" max="1557" width="20.75" style="5" customWidth="1"/>
    <col min="1558" max="1558" width="21.375" style="5" customWidth="1"/>
    <col min="1559" max="1559" width="13.25" style="5" customWidth="1"/>
    <col min="1560" max="1809" width="9" style="5"/>
    <col min="1810" max="1810" width="12.125" style="5" customWidth="1"/>
    <col min="1811" max="1811" width="16.625" style="5" customWidth="1"/>
    <col min="1812" max="1812" width="21.375" style="5" customWidth="1"/>
    <col min="1813" max="1813" width="20.75" style="5" customWidth="1"/>
    <col min="1814" max="1814" width="21.375" style="5" customWidth="1"/>
    <col min="1815" max="1815" width="13.25" style="5" customWidth="1"/>
    <col min="1816" max="2065" width="9" style="5"/>
    <col min="2066" max="2066" width="12.125" style="5" customWidth="1"/>
    <col min="2067" max="2067" width="16.625" style="5" customWidth="1"/>
    <col min="2068" max="2068" width="21.375" style="5" customWidth="1"/>
    <col min="2069" max="2069" width="20.75" style="5" customWidth="1"/>
    <col min="2070" max="2070" width="21.375" style="5" customWidth="1"/>
    <col min="2071" max="2071" width="13.25" style="5" customWidth="1"/>
    <col min="2072" max="2321" width="9" style="5"/>
    <col min="2322" max="2322" width="12.125" style="5" customWidth="1"/>
    <col min="2323" max="2323" width="16.625" style="5" customWidth="1"/>
    <col min="2324" max="2324" width="21.375" style="5" customWidth="1"/>
    <col min="2325" max="2325" width="20.75" style="5" customWidth="1"/>
    <col min="2326" max="2326" width="21.375" style="5" customWidth="1"/>
    <col min="2327" max="2327" width="13.25" style="5" customWidth="1"/>
    <col min="2328" max="2577" width="9" style="5"/>
    <col min="2578" max="2578" width="12.125" style="5" customWidth="1"/>
    <col min="2579" max="2579" width="16.625" style="5" customWidth="1"/>
    <col min="2580" max="2580" width="21.375" style="5" customWidth="1"/>
    <col min="2581" max="2581" width="20.75" style="5" customWidth="1"/>
    <col min="2582" max="2582" width="21.375" style="5" customWidth="1"/>
    <col min="2583" max="2583" width="13.25" style="5" customWidth="1"/>
    <col min="2584" max="2833" width="9" style="5"/>
    <col min="2834" max="2834" width="12.125" style="5" customWidth="1"/>
    <col min="2835" max="2835" width="16.625" style="5" customWidth="1"/>
    <col min="2836" max="2836" width="21.375" style="5" customWidth="1"/>
    <col min="2837" max="2837" width="20.75" style="5" customWidth="1"/>
    <col min="2838" max="2838" width="21.375" style="5" customWidth="1"/>
    <col min="2839" max="2839" width="13.25" style="5" customWidth="1"/>
    <col min="2840" max="3089" width="9" style="5"/>
    <col min="3090" max="3090" width="12.125" style="5" customWidth="1"/>
    <col min="3091" max="3091" width="16.625" style="5" customWidth="1"/>
    <col min="3092" max="3092" width="21.375" style="5" customWidth="1"/>
    <col min="3093" max="3093" width="20.75" style="5" customWidth="1"/>
    <col min="3094" max="3094" width="21.375" style="5" customWidth="1"/>
    <col min="3095" max="3095" width="13.25" style="5" customWidth="1"/>
    <col min="3096" max="3345" width="9" style="5"/>
    <col min="3346" max="3346" width="12.125" style="5" customWidth="1"/>
    <col min="3347" max="3347" width="16.625" style="5" customWidth="1"/>
    <col min="3348" max="3348" width="21.375" style="5" customWidth="1"/>
    <col min="3349" max="3349" width="20.75" style="5" customWidth="1"/>
    <col min="3350" max="3350" width="21.375" style="5" customWidth="1"/>
    <col min="3351" max="3351" width="13.25" style="5" customWidth="1"/>
    <col min="3352" max="3601" width="9" style="5"/>
    <col min="3602" max="3602" width="12.125" style="5" customWidth="1"/>
    <col min="3603" max="3603" width="16.625" style="5" customWidth="1"/>
    <col min="3604" max="3604" width="21.375" style="5" customWidth="1"/>
    <col min="3605" max="3605" width="20.75" style="5" customWidth="1"/>
    <col min="3606" max="3606" width="21.375" style="5" customWidth="1"/>
    <col min="3607" max="3607" width="13.25" style="5" customWidth="1"/>
    <col min="3608" max="3857" width="9" style="5"/>
    <col min="3858" max="3858" width="12.125" style="5" customWidth="1"/>
    <col min="3859" max="3859" width="16.625" style="5" customWidth="1"/>
    <col min="3860" max="3860" width="21.375" style="5" customWidth="1"/>
    <col min="3861" max="3861" width="20.75" style="5" customWidth="1"/>
    <col min="3862" max="3862" width="21.375" style="5" customWidth="1"/>
    <col min="3863" max="3863" width="13.25" style="5" customWidth="1"/>
    <col min="3864" max="4113" width="9" style="5"/>
    <col min="4114" max="4114" width="12.125" style="5" customWidth="1"/>
    <col min="4115" max="4115" width="16.625" style="5" customWidth="1"/>
    <col min="4116" max="4116" width="21.375" style="5" customWidth="1"/>
    <col min="4117" max="4117" width="20.75" style="5" customWidth="1"/>
    <col min="4118" max="4118" width="21.375" style="5" customWidth="1"/>
    <col min="4119" max="4119" width="13.25" style="5" customWidth="1"/>
    <col min="4120" max="4369" width="9" style="5"/>
    <col min="4370" max="4370" width="12.125" style="5" customWidth="1"/>
    <col min="4371" max="4371" width="16.625" style="5" customWidth="1"/>
    <col min="4372" max="4372" width="21.375" style="5" customWidth="1"/>
    <col min="4373" max="4373" width="20.75" style="5" customWidth="1"/>
    <col min="4374" max="4374" width="21.375" style="5" customWidth="1"/>
    <col min="4375" max="4375" width="13.25" style="5" customWidth="1"/>
    <col min="4376" max="4625" width="9" style="5"/>
    <col min="4626" max="4626" width="12.125" style="5" customWidth="1"/>
    <col min="4627" max="4627" width="16.625" style="5" customWidth="1"/>
    <col min="4628" max="4628" width="21.375" style="5" customWidth="1"/>
    <col min="4629" max="4629" width="20.75" style="5" customWidth="1"/>
    <col min="4630" max="4630" width="21.375" style="5" customWidth="1"/>
    <col min="4631" max="4631" width="13.25" style="5" customWidth="1"/>
    <col min="4632" max="4881" width="9" style="5"/>
    <col min="4882" max="4882" width="12.125" style="5" customWidth="1"/>
    <col min="4883" max="4883" width="16.625" style="5" customWidth="1"/>
    <col min="4884" max="4884" width="21.375" style="5" customWidth="1"/>
    <col min="4885" max="4885" width="20.75" style="5" customWidth="1"/>
    <col min="4886" max="4886" width="21.375" style="5" customWidth="1"/>
    <col min="4887" max="4887" width="13.25" style="5" customWidth="1"/>
    <col min="4888" max="5137" width="9" style="5"/>
    <col min="5138" max="5138" width="12.125" style="5" customWidth="1"/>
    <col min="5139" max="5139" width="16.625" style="5" customWidth="1"/>
    <col min="5140" max="5140" width="21.375" style="5" customWidth="1"/>
    <col min="5141" max="5141" width="20.75" style="5" customWidth="1"/>
    <col min="5142" max="5142" width="21.375" style="5" customWidth="1"/>
    <col min="5143" max="5143" width="13.25" style="5" customWidth="1"/>
    <col min="5144" max="5393" width="9" style="5"/>
    <col min="5394" max="5394" width="12.125" style="5" customWidth="1"/>
    <col min="5395" max="5395" width="16.625" style="5" customWidth="1"/>
    <col min="5396" max="5396" width="21.375" style="5" customWidth="1"/>
    <col min="5397" max="5397" width="20.75" style="5" customWidth="1"/>
    <col min="5398" max="5398" width="21.375" style="5" customWidth="1"/>
    <col min="5399" max="5399" width="13.25" style="5" customWidth="1"/>
    <col min="5400" max="5649" width="9" style="5"/>
    <col min="5650" max="5650" width="12.125" style="5" customWidth="1"/>
    <col min="5651" max="5651" width="16.625" style="5" customWidth="1"/>
    <col min="5652" max="5652" width="21.375" style="5" customWidth="1"/>
    <col min="5653" max="5653" width="20.75" style="5" customWidth="1"/>
    <col min="5654" max="5654" width="21.375" style="5" customWidth="1"/>
    <col min="5655" max="5655" width="13.25" style="5" customWidth="1"/>
    <col min="5656" max="5905" width="9" style="5"/>
    <col min="5906" max="5906" width="12.125" style="5" customWidth="1"/>
    <col min="5907" max="5907" width="16.625" style="5" customWidth="1"/>
    <col min="5908" max="5908" width="21.375" style="5" customWidth="1"/>
    <col min="5909" max="5909" width="20.75" style="5" customWidth="1"/>
    <col min="5910" max="5910" width="21.375" style="5" customWidth="1"/>
    <col min="5911" max="5911" width="13.25" style="5" customWidth="1"/>
    <col min="5912" max="6161" width="9" style="5"/>
    <col min="6162" max="6162" width="12.125" style="5" customWidth="1"/>
    <col min="6163" max="6163" width="16.625" style="5" customWidth="1"/>
    <col min="6164" max="6164" width="21.375" style="5" customWidth="1"/>
    <col min="6165" max="6165" width="20.75" style="5" customWidth="1"/>
    <col min="6166" max="6166" width="21.375" style="5" customWidth="1"/>
    <col min="6167" max="6167" width="13.25" style="5" customWidth="1"/>
    <col min="6168" max="6417" width="9" style="5"/>
    <col min="6418" max="6418" width="12.125" style="5" customWidth="1"/>
    <col min="6419" max="6419" width="16.625" style="5" customWidth="1"/>
    <col min="6420" max="6420" width="21.375" style="5" customWidth="1"/>
    <col min="6421" max="6421" width="20.75" style="5" customWidth="1"/>
    <col min="6422" max="6422" width="21.375" style="5" customWidth="1"/>
    <col min="6423" max="6423" width="13.25" style="5" customWidth="1"/>
    <col min="6424" max="6673" width="9" style="5"/>
    <col min="6674" max="6674" width="12.125" style="5" customWidth="1"/>
    <col min="6675" max="6675" width="16.625" style="5" customWidth="1"/>
    <col min="6676" max="6676" width="21.375" style="5" customWidth="1"/>
    <col min="6677" max="6677" width="20.75" style="5" customWidth="1"/>
    <col min="6678" max="6678" width="21.375" style="5" customWidth="1"/>
    <col min="6679" max="6679" width="13.25" style="5" customWidth="1"/>
    <col min="6680" max="6929" width="9" style="5"/>
    <col min="6930" max="6930" width="12.125" style="5" customWidth="1"/>
    <col min="6931" max="6931" width="16.625" style="5" customWidth="1"/>
    <col min="6932" max="6932" width="21.375" style="5" customWidth="1"/>
    <col min="6933" max="6933" width="20.75" style="5" customWidth="1"/>
    <col min="6934" max="6934" width="21.375" style="5" customWidth="1"/>
    <col min="6935" max="6935" width="13.25" style="5" customWidth="1"/>
    <col min="6936" max="7185" width="9" style="5"/>
    <col min="7186" max="7186" width="12.125" style="5" customWidth="1"/>
    <col min="7187" max="7187" width="16.625" style="5" customWidth="1"/>
    <col min="7188" max="7188" width="21.375" style="5" customWidth="1"/>
    <col min="7189" max="7189" width="20.75" style="5" customWidth="1"/>
    <col min="7190" max="7190" width="21.375" style="5" customWidth="1"/>
    <col min="7191" max="7191" width="13.25" style="5" customWidth="1"/>
    <col min="7192" max="7441" width="9" style="5"/>
    <col min="7442" max="7442" width="12.125" style="5" customWidth="1"/>
    <col min="7443" max="7443" width="16.625" style="5" customWidth="1"/>
    <col min="7444" max="7444" width="21.375" style="5" customWidth="1"/>
    <col min="7445" max="7445" width="20.75" style="5" customWidth="1"/>
    <col min="7446" max="7446" width="21.375" style="5" customWidth="1"/>
    <col min="7447" max="7447" width="13.25" style="5" customWidth="1"/>
    <col min="7448" max="7697" width="9" style="5"/>
    <col min="7698" max="7698" width="12.125" style="5" customWidth="1"/>
    <col min="7699" max="7699" width="16.625" style="5" customWidth="1"/>
    <col min="7700" max="7700" width="21.375" style="5" customWidth="1"/>
    <col min="7701" max="7701" width="20.75" style="5" customWidth="1"/>
    <col min="7702" max="7702" width="21.375" style="5" customWidth="1"/>
    <col min="7703" max="7703" width="13.25" style="5" customWidth="1"/>
    <col min="7704" max="7953" width="9" style="5"/>
    <col min="7954" max="7954" width="12.125" style="5" customWidth="1"/>
    <col min="7955" max="7955" width="16.625" style="5" customWidth="1"/>
    <col min="7956" max="7956" width="21.375" style="5" customWidth="1"/>
    <col min="7957" max="7957" width="20.75" style="5" customWidth="1"/>
    <col min="7958" max="7958" width="21.375" style="5" customWidth="1"/>
    <col min="7959" max="7959" width="13.25" style="5" customWidth="1"/>
    <col min="7960" max="8209" width="9" style="5"/>
    <col min="8210" max="8210" width="12.125" style="5" customWidth="1"/>
    <col min="8211" max="8211" width="16.625" style="5" customWidth="1"/>
    <col min="8212" max="8212" width="21.375" style="5" customWidth="1"/>
    <col min="8213" max="8213" width="20.75" style="5" customWidth="1"/>
    <col min="8214" max="8214" width="21.375" style="5" customWidth="1"/>
    <col min="8215" max="8215" width="13.25" style="5" customWidth="1"/>
    <col min="8216" max="8465" width="9" style="5"/>
    <col min="8466" max="8466" width="12.125" style="5" customWidth="1"/>
    <col min="8467" max="8467" width="16.625" style="5" customWidth="1"/>
    <col min="8468" max="8468" width="21.375" style="5" customWidth="1"/>
    <col min="8469" max="8469" width="20.75" style="5" customWidth="1"/>
    <col min="8470" max="8470" width="21.375" style="5" customWidth="1"/>
    <col min="8471" max="8471" width="13.25" style="5" customWidth="1"/>
    <col min="8472" max="8721" width="9" style="5"/>
    <col min="8722" max="8722" width="12.125" style="5" customWidth="1"/>
    <col min="8723" max="8723" width="16.625" style="5" customWidth="1"/>
    <col min="8724" max="8724" width="21.375" style="5" customWidth="1"/>
    <col min="8725" max="8725" width="20.75" style="5" customWidth="1"/>
    <col min="8726" max="8726" width="21.375" style="5" customWidth="1"/>
    <col min="8727" max="8727" width="13.25" style="5" customWidth="1"/>
    <col min="8728" max="8977" width="9" style="5"/>
    <col min="8978" max="8978" width="12.125" style="5" customWidth="1"/>
    <col min="8979" max="8979" width="16.625" style="5" customWidth="1"/>
    <col min="8980" max="8980" width="21.375" style="5" customWidth="1"/>
    <col min="8981" max="8981" width="20.75" style="5" customWidth="1"/>
    <col min="8982" max="8982" width="21.375" style="5" customWidth="1"/>
    <col min="8983" max="8983" width="13.25" style="5" customWidth="1"/>
    <col min="8984" max="9233" width="9" style="5"/>
    <col min="9234" max="9234" width="12.125" style="5" customWidth="1"/>
    <col min="9235" max="9235" width="16.625" style="5" customWidth="1"/>
    <col min="9236" max="9236" width="21.375" style="5" customWidth="1"/>
    <col min="9237" max="9237" width="20.75" style="5" customWidth="1"/>
    <col min="9238" max="9238" width="21.375" style="5" customWidth="1"/>
    <col min="9239" max="9239" width="13.25" style="5" customWidth="1"/>
    <col min="9240" max="9489" width="9" style="5"/>
    <col min="9490" max="9490" width="12.125" style="5" customWidth="1"/>
    <col min="9491" max="9491" width="16.625" style="5" customWidth="1"/>
    <col min="9492" max="9492" width="21.375" style="5" customWidth="1"/>
    <col min="9493" max="9493" width="20.75" style="5" customWidth="1"/>
    <col min="9494" max="9494" width="21.375" style="5" customWidth="1"/>
    <col min="9495" max="9495" width="13.25" style="5" customWidth="1"/>
    <col min="9496" max="9745" width="9" style="5"/>
    <col min="9746" max="9746" width="12.125" style="5" customWidth="1"/>
    <col min="9747" max="9747" width="16.625" style="5" customWidth="1"/>
    <col min="9748" max="9748" width="21.375" style="5" customWidth="1"/>
    <col min="9749" max="9749" width="20.75" style="5" customWidth="1"/>
    <col min="9750" max="9750" width="21.375" style="5" customWidth="1"/>
    <col min="9751" max="9751" width="13.25" style="5" customWidth="1"/>
    <col min="9752" max="10001" width="9" style="5"/>
    <col min="10002" max="10002" width="12.125" style="5" customWidth="1"/>
    <col min="10003" max="10003" width="16.625" style="5" customWidth="1"/>
    <col min="10004" max="10004" width="21.375" style="5" customWidth="1"/>
    <col min="10005" max="10005" width="20.75" style="5" customWidth="1"/>
    <col min="10006" max="10006" width="21.375" style="5" customWidth="1"/>
    <col min="10007" max="10007" width="13.25" style="5" customWidth="1"/>
    <col min="10008" max="10257" width="9" style="5"/>
    <col min="10258" max="10258" width="12.125" style="5" customWidth="1"/>
    <col min="10259" max="10259" width="16.625" style="5" customWidth="1"/>
    <col min="10260" max="10260" width="21.375" style="5" customWidth="1"/>
    <col min="10261" max="10261" width="20.75" style="5" customWidth="1"/>
    <col min="10262" max="10262" width="21.375" style="5" customWidth="1"/>
    <col min="10263" max="10263" width="13.25" style="5" customWidth="1"/>
    <col min="10264" max="10513" width="9" style="5"/>
    <col min="10514" max="10514" width="12.125" style="5" customWidth="1"/>
    <col min="10515" max="10515" width="16.625" style="5" customWidth="1"/>
    <col min="10516" max="10516" width="21.375" style="5" customWidth="1"/>
    <col min="10517" max="10517" width="20.75" style="5" customWidth="1"/>
    <col min="10518" max="10518" width="21.375" style="5" customWidth="1"/>
    <col min="10519" max="10519" width="13.25" style="5" customWidth="1"/>
    <col min="10520" max="10769" width="9" style="5"/>
    <col min="10770" max="10770" width="12.125" style="5" customWidth="1"/>
    <col min="10771" max="10771" width="16.625" style="5" customWidth="1"/>
    <col min="10772" max="10772" width="21.375" style="5" customWidth="1"/>
    <col min="10773" max="10773" width="20.75" style="5" customWidth="1"/>
    <col min="10774" max="10774" width="21.375" style="5" customWidth="1"/>
    <col min="10775" max="10775" width="13.25" style="5" customWidth="1"/>
    <col min="10776" max="11025" width="9" style="5"/>
    <col min="11026" max="11026" width="12.125" style="5" customWidth="1"/>
    <col min="11027" max="11027" width="16.625" style="5" customWidth="1"/>
    <col min="11028" max="11028" width="21.375" style="5" customWidth="1"/>
    <col min="11029" max="11029" width="20.75" style="5" customWidth="1"/>
    <col min="11030" max="11030" width="21.375" style="5" customWidth="1"/>
    <col min="11031" max="11031" width="13.25" style="5" customWidth="1"/>
    <col min="11032" max="11281" width="9" style="5"/>
    <col min="11282" max="11282" width="12.125" style="5" customWidth="1"/>
    <col min="11283" max="11283" width="16.625" style="5" customWidth="1"/>
    <col min="11284" max="11284" width="21.375" style="5" customWidth="1"/>
    <col min="11285" max="11285" width="20.75" style="5" customWidth="1"/>
    <col min="11286" max="11286" width="21.375" style="5" customWidth="1"/>
    <col min="11287" max="11287" width="13.25" style="5" customWidth="1"/>
    <col min="11288" max="11537" width="9" style="5"/>
    <col min="11538" max="11538" width="12.125" style="5" customWidth="1"/>
    <col min="11539" max="11539" width="16.625" style="5" customWidth="1"/>
    <col min="11540" max="11540" width="21.375" style="5" customWidth="1"/>
    <col min="11541" max="11541" width="20.75" style="5" customWidth="1"/>
    <col min="11542" max="11542" width="21.375" style="5" customWidth="1"/>
    <col min="11543" max="11543" width="13.25" style="5" customWidth="1"/>
    <col min="11544" max="11793" width="9" style="5"/>
    <col min="11794" max="11794" width="12.125" style="5" customWidth="1"/>
    <col min="11795" max="11795" width="16.625" style="5" customWidth="1"/>
    <col min="11796" max="11796" width="21.375" style="5" customWidth="1"/>
    <col min="11797" max="11797" width="20.75" style="5" customWidth="1"/>
    <col min="11798" max="11798" width="21.375" style="5" customWidth="1"/>
    <col min="11799" max="11799" width="13.25" style="5" customWidth="1"/>
    <col min="11800" max="12049" width="9" style="5"/>
    <col min="12050" max="12050" width="12.125" style="5" customWidth="1"/>
    <col min="12051" max="12051" width="16.625" style="5" customWidth="1"/>
    <col min="12052" max="12052" width="21.375" style="5" customWidth="1"/>
    <col min="12053" max="12053" width="20.75" style="5" customWidth="1"/>
    <col min="12054" max="12054" width="21.375" style="5" customWidth="1"/>
    <col min="12055" max="12055" width="13.25" style="5" customWidth="1"/>
    <col min="12056" max="12305" width="9" style="5"/>
    <col min="12306" max="12306" width="12.125" style="5" customWidth="1"/>
    <col min="12307" max="12307" width="16.625" style="5" customWidth="1"/>
    <col min="12308" max="12308" width="21.375" style="5" customWidth="1"/>
    <col min="12309" max="12309" width="20.75" style="5" customWidth="1"/>
    <col min="12310" max="12310" width="21.375" style="5" customWidth="1"/>
    <col min="12311" max="12311" width="13.25" style="5" customWidth="1"/>
    <col min="12312" max="12561" width="9" style="5"/>
    <col min="12562" max="12562" width="12.125" style="5" customWidth="1"/>
    <col min="12563" max="12563" width="16.625" style="5" customWidth="1"/>
    <col min="12564" max="12564" width="21.375" style="5" customWidth="1"/>
    <col min="12565" max="12565" width="20.75" style="5" customWidth="1"/>
    <col min="12566" max="12566" width="21.375" style="5" customWidth="1"/>
    <col min="12567" max="12567" width="13.25" style="5" customWidth="1"/>
    <col min="12568" max="12817" width="9" style="5"/>
    <col min="12818" max="12818" width="12.125" style="5" customWidth="1"/>
    <col min="12819" max="12819" width="16.625" style="5" customWidth="1"/>
    <col min="12820" max="12820" width="21.375" style="5" customWidth="1"/>
    <col min="12821" max="12821" width="20.75" style="5" customWidth="1"/>
    <col min="12822" max="12822" width="21.375" style="5" customWidth="1"/>
    <col min="12823" max="12823" width="13.25" style="5" customWidth="1"/>
    <col min="12824" max="13073" width="9" style="5"/>
    <col min="13074" max="13074" width="12.125" style="5" customWidth="1"/>
    <col min="13075" max="13075" width="16.625" style="5" customWidth="1"/>
    <col min="13076" max="13076" width="21.375" style="5" customWidth="1"/>
    <col min="13077" max="13077" width="20.75" style="5" customWidth="1"/>
    <col min="13078" max="13078" width="21.375" style="5" customWidth="1"/>
    <col min="13079" max="13079" width="13.25" style="5" customWidth="1"/>
    <col min="13080" max="13329" width="9" style="5"/>
    <col min="13330" max="13330" width="12.125" style="5" customWidth="1"/>
    <col min="13331" max="13331" width="16.625" style="5" customWidth="1"/>
    <col min="13332" max="13332" width="21.375" style="5" customWidth="1"/>
    <col min="13333" max="13333" width="20.75" style="5" customWidth="1"/>
    <col min="13334" max="13334" width="21.375" style="5" customWidth="1"/>
    <col min="13335" max="13335" width="13.25" style="5" customWidth="1"/>
    <col min="13336" max="13585" width="9" style="5"/>
    <col min="13586" max="13586" width="12.125" style="5" customWidth="1"/>
    <col min="13587" max="13587" width="16.625" style="5" customWidth="1"/>
    <col min="13588" max="13588" width="21.375" style="5" customWidth="1"/>
    <col min="13589" max="13589" width="20.75" style="5" customWidth="1"/>
    <col min="13590" max="13590" width="21.375" style="5" customWidth="1"/>
    <col min="13591" max="13591" width="13.25" style="5" customWidth="1"/>
    <col min="13592" max="13841" width="9" style="5"/>
    <col min="13842" max="13842" width="12.125" style="5" customWidth="1"/>
    <col min="13843" max="13843" width="16.625" style="5" customWidth="1"/>
    <col min="13844" max="13844" width="21.375" style="5" customWidth="1"/>
    <col min="13845" max="13845" width="20.75" style="5" customWidth="1"/>
    <col min="13846" max="13846" width="21.375" style="5" customWidth="1"/>
    <col min="13847" max="13847" width="13.25" style="5" customWidth="1"/>
    <col min="13848" max="14097" width="9" style="5"/>
    <col min="14098" max="14098" width="12.125" style="5" customWidth="1"/>
    <col min="14099" max="14099" width="16.625" style="5" customWidth="1"/>
    <col min="14100" max="14100" width="21.375" style="5" customWidth="1"/>
    <col min="14101" max="14101" width="20.75" style="5" customWidth="1"/>
    <col min="14102" max="14102" width="21.375" style="5" customWidth="1"/>
    <col min="14103" max="14103" width="13.25" style="5" customWidth="1"/>
    <col min="14104" max="14353" width="9" style="5"/>
    <col min="14354" max="14354" width="12.125" style="5" customWidth="1"/>
    <col min="14355" max="14355" width="16.625" style="5" customWidth="1"/>
    <col min="14356" max="14356" width="21.375" style="5" customWidth="1"/>
    <col min="14357" max="14357" width="20.75" style="5" customWidth="1"/>
    <col min="14358" max="14358" width="21.375" style="5" customWidth="1"/>
    <col min="14359" max="14359" width="13.25" style="5" customWidth="1"/>
    <col min="14360" max="14609" width="9" style="5"/>
    <col min="14610" max="14610" width="12.125" style="5" customWidth="1"/>
    <col min="14611" max="14611" width="16.625" style="5" customWidth="1"/>
    <col min="14612" max="14612" width="21.375" style="5" customWidth="1"/>
    <col min="14613" max="14613" width="20.75" style="5" customWidth="1"/>
    <col min="14614" max="14614" width="21.375" style="5" customWidth="1"/>
    <col min="14615" max="14615" width="13.25" style="5" customWidth="1"/>
    <col min="14616" max="14865" width="9" style="5"/>
    <col min="14866" max="14866" width="12.125" style="5" customWidth="1"/>
    <col min="14867" max="14867" width="16.625" style="5" customWidth="1"/>
    <col min="14868" max="14868" width="21.375" style="5" customWidth="1"/>
    <col min="14869" max="14869" width="20.75" style="5" customWidth="1"/>
    <col min="14870" max="14870" width="21.375" style="5" customWidth="1"/>
    <col min="14871" max="14871" width="13.25" style="5" customWidth="1"/>
    <col min="14872" max="15121" width="9" style="5"/>
    <col min="15122" max="15122" width="12.125" style="5" customWidth="1"/>
    <col min="15123" max="15123" width="16.625" style="5" customWidth="1"/>
    <col min="15124" max="15124" width="21.375" style="5" customWidth="1"/>
    <col min="15125" max="15125" width="20.75" style="5" customWidth="1"/>
    <col min="15126" max="15126" width="21.375" style="5" customWidth="1"/>
    <col min="15127" max="15127" width="13.25" style="5" customWidth="1"/>
    <col min="15128" max="15377" width="9" style="5"/>
    <col min="15378" max="15378" width="12.125" style="5" customWidth="1"/>
    <col min="15379" max="15379" width="16.625" style="5" customWidth="1"/>
    <col min="15380" max="15380" width="21.375" style="5" customWidth="1"/>
    <col min="15381" max="15381" width="20.75" style="5" customWidth="1"/>
    <col min="15382" max="15382" width="21.375" style="5" customWidth="1"/>
    <col min="15383" max="15383" width="13.25" style="5" customWidth="1"/>
    <col min="15384" max="15633" width="9" style="5"/>
    <col min="15634" max="15634" width="12.125" style="5" customWidth="1"/>
    <col min="15635" max="15635" width="16.625" style="5" customWidth="1"/>
    <col min="15636" max="15636" width="21.375" style="5" customWidth="1"/>
    <col min="15637" max="15637" width="20.75" style="5" customWidth="1"/>
    <col min="15638" max="15638" width="21.375" style="5" customWidth="1"/>
    <col min="15639" max="15639" width="13.25" style="5" customWidth="1"/>
    <col min="15640" max="15889" width="9" style="5"/>
    <col min="15890" max="15890" width="12.125" style="5" customWidth="1"/>
    <col min="15891" max="15891" width="16.625" style="5" customWidth="1"/>
    <col min="15892" max="15892" width="21.375" style="5" customWidth="1"/>
    <col min="15893" max="15893" width="20.75" style="5" customWidth="1"/>
    <col min="15894" max="15894" width="21.375" style="5" customWidth="1"/>
    <col min="15895" max="15895" width="13.25" style="5" customWidth="1"/>
    <col min="15896" max="16145" width="9" style="5"/>
    <col min="16146" max="16146" width="12.125" style="5" customWidth="1"/>
    <col min="16147" max="16147" width="16.625" style="5" customWidth="1"/>
    <col min="16148" max="16148" width="21.375" style="5" customWidth="1"/>
    <col min="16149" max="16149" width="20.75" style="5" customWidth="1"/>
    <col min="16150" max="16150" width="21.375" style="5" customWidth="1"/>
    <col min="16151" max="16151" width="13.25" style="5" customWidth="1"/>
    <col min="16152" max="16384" width="9" style="5"/>
  </cols>
  <sheetData>
    <row r="1" spans="1:229" ht="19.899999999999999" customHeight="1">
      <c r="A1" s="33" t="s">
        <v>30</v>
      </c>
      <c r="B1" s="34" t="s">
        <v>0</v>
      </c>
      <c r="C1" s="7" t="s">
        <v>1</v>
      </c>
      <c r="D1" s="55" t="s">
        <v>2</v>
      </c>
      <c r="E1" s="58" t="s">
        <v>3</v>
      </c>
      <c r="F1" s="58" t="s">
        <v>4</v>
      </c>
      <c r="G1" s="58" t="s">
        <v>5</v>
      </c>
      <c r="H1" s="61" t="s">
        <v>6</v>
      </c>
      <c r="I1" s="61" t="s">
        <v>7</v>
      </c>
      <c r="J1" s="48" t="s">
        <v>8</v>
      </c>
      <c r="K1" s="51" t="s">
        <v>26</v>
      </c>
      <c r="L1" s="51" t="s">
        <v>27</v>
      </c>
      <c r="M1" s="15" t="s">
        <v>9</v>
      </c>
      <c r="N1" s="3"/>
      <c r="O1" s="3"/>
      <c r="P1" s="3"/>
      <c r="Q1" s="3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21"/>
      <c r="AD1" s="21"/>
      <c r="AE1" s="68" t="s">
        <v>35</v>
      </c>
      <c r="AF1" s="65" t="s">
        <v>33</v>
      </c>
      <c r="AG1" s="62" t="s">
        <v>34</v>
      </c>
      <c r="AH1" s="68" t="s">
        <v>47</v>
      </c>
      <c r="AI1" s="65" t="s">
        <v>48</v>
      </c>
      <c r="AJ1" s="62" t="s">
        <v>49</v>
      </c>
      <c r="AK1" s="80" t="s">
        <v>50</v>
      </c>
      <c r="AL1" s="83" t="s">
        <v>51</v>
      </c>
      <c r="AM1" s="86" t="s">
        <v>52</v>
      </c>
      <c r="AN1" s="71" t="s">
        <v>40</v>
      </c>
      <c r="AO1" s="71" t="s">
        <v>46</v>
      </c>
      <c r="AP1" s="74" t="s">
        <v>41</v>
      </c>
      <c r="AQ1" s="58" t="s">
        <v>5</v>
      </c>
    </row>
    <row r="2" spans="1:229" s="2" customFormat="1" ht="25.15" customHeight="1">
      <c r="A2" s="5" t="s">
        <v>32</v>
      </c>
      <c r="B2" s="7" t="s">
        <v>10</v>
      </c>
      <c r="C2" s="7" t="s">
        <v>11</v>
      </c>
      <c r="D2" s="56"/>
      <c r="E2" s="59"/>
      <c r="F2" s="59"/>
      <c r="G2" s="59"/>
      <c r="H2" s="49"/>
      <c r="I2" s="49"/>
      <c r="J2" s="49"/>
      <c r="K2" s="52"/>
      <c r="L2" s="52"/>
      <c r="M2" s="16" t="s">
        <v>12</v>
      </c>
      <c r="N2" s="1"/>
      <c r="O2" s="1"/>
      <c r="P2" s="1"/>
      <c r="Q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69"/>
      <c r="AF2" s="66"/>
      <c r="AG2" s="63"/>
      <c r="AH2" s="69"/>
      <c r="AI2" s="66"/>
      <c r="AJ2" s="63"/>
      <c r="AK2" s="81"/>
      <c r="AL2" s="84"/>
      <c r="AM2" s="87"/>
      <c r="AN2" s="72"/>
      <c r="AO2" s="72"/>
      <c r="AP2" s="75"/>
      <c r="AQ2" s="59"/>
    </row>
    <row r="3" spans="1:229" s="2" customFormat="1" ht="25.15" customHeight="1">
      <c r="A3" s="5" t="s">
        <v>10</v>
      </c>
      <c r="B3" s="7"/>
      <c r="C3" s="7"/>
      <c r="D3" s="57"/>
      <c r="E3" s="60"/>
      <c r="F3" s="60"/>
      <c r="G3" s="60"/>
      <c r="H3" s="50"/>
      <c r="I3" s="50"/>
      <c r="J3" s="50"/>
      <c r="K3" s="53"/>
      <c r="L3" s="53"/>
      <c r="M3" s="20" t="s">
        <v>13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70"/>
      <c r="AF3" s="67"/>
      <c r="AG3" s="64"/>
      <c r="AH3" s="70"/>
      <c r="AI3" s="67"/>
      <c r="AJ3" s="64"/>
      <c r="AK3" s="82"/>
      <c r="AL3" s="85"/>
      <c r="AM3" s="88"/>
      <c r="AN3" s="73"/>
      <c r="AO3" s="73"/>
      <c r="AP3" s="76"/>
      <c r="AQ3" s="60"/>
    </row>
    <row r="4" spans="1:229" s="2" customFormat="1" ht="25.15" customHeight="1">
      <c r="D4" s="6">
        <v>1</v>
      </c>
      <c r="E4" s="3"/>
      <c r="F4" s="37"/>
      <c r="G4" s="8"/>
      <c r="H4" s="3"/>
      <c r="I4" s="18"/>
      <c r="J4" s="12"/>
      <c r="K4" s="12"/>
      <c r="L4" s="12"/>
      <c r="M4" s="12" t="s">
        <v>14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25">
        <f t="shared" ref="AE4:AE21" si="0">COUNTIF(K4:L4,"○報告書")+COUNTIF(K4:L4,"○計画・予算書")</f>
        <v>0</v>
      </c>
      <c r="AF4" s="25">
        <f t="shared" ref="AF4:AF21" si="1">COUNTIF(N4:AC4,"○")</f>
        <v>0</v>
      </c>
      <c r="AG4" s="25">
        <f>COUNTIF(N4:AD4,"◎記録作成")</f>
        <v>0</v>
      </c>
      <c r="AH4" s="25">
        <f>AE4*4000</f>
        <v>0</v>
      </c>
      <c r="AI4" s="46">
        <f>AF4*1000</f>
        <v>0</v>
      </c>
      <c r="AJ4" s="46">
        <f>AG4*2000</f>
        <v>0</v>
      </c>
      <c r="AK4" s="25">
        <f>AH4*4454</f>
        <v>0</v>
      </c>
      <c r="AL4" s="46">
        <f>AF4*1113</f>
        <v>0</v>
      </c>
      <c r="AM4" s="46">
        <f>AG4*2226</f>
        <v>0</v>
      </c>
      <c r="AN4" s="22">
        <f>SUM(AH4:AJ4)</f>
        <v>0</v>
      </c>
      <c r="AO4" s="22">
        <f>AN4+AP4</f>
        <v>0</v>
      </c>
      <c r="AP4" s="22">
        <f>454*AE4+113*AF4+226*AG4</f>
        <v>0</v>
      </c>
      <c r="AQ4" s="8">
        <f t="shared" ref="AQ4:AQ21" si="2">G4</f>
        <v>0</v>
      </c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</row>
    <row r="5" spans="1:229" s="2" customFormat="1" ht="25.15" customHeight="1">
      <c r="A5" s="42" t="s">
        <v>37</v>
      </c>
      <c r="D5" s="6">
        <v>2</v>
      </c>
      <c r="E5" s="3"/>
      <c r="F5" s="37"/>
      <c r="G5" s="6"/>
      <c r="H5" s="3"/>
      <c r="I5" s="19"/>
      <c r="J5" s="12"/>
      <c r="K5" s="12"/>
      <c r="L5" s="12"/>
      <c r="M5" s="12" t="s">
        <v>14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5">
        <f t="shared" si="0"/>
        <v>0</v>
      </c>
      <c r="AF5" s="25">
        <f t="shared" si="1"/>
        <v>0</v>
      </c>
      <c r="AG5" s="25">
        <f t="shared" ref="AG5:AG21" si="3">COUNTIF(N5:AD5,"◎記録作成")</f>
        <v>0</v>
      </c>
      <c r="AH5" s="25">
        <f t="shared" ref="AH5:AH21" si="4">AE5*4000</f>
        <v>0</v>
      </c>
      <c r="AI5" s="25">
        <f t="shared" ref="AI5:AI21" si="5">AF5*1000</f>
        <v>0</v>
      </c>
      <c r="AJ5" s="25">
        <f t="shared" ref="AJ5:AJ21" si="6">AG5*2000</f>
        <v>0</v>
      </c>
      <c r="AK5" s="25">
        <f t="shared" ref="AK5:AK21" si="7">AH5*4454</f>
        <v>0</v>
      </c>
      <c r="AL5" s="46">
        <f t="shared" ref="AL5:AL21" si="8">AF5*1113</f>
        <v>0</v>
      </c>
      <c r="AM5" s="46">
        <f t="shared" ref="AM5:AM21" si="9">AG5*2226</f>
        <v>0</v>
      </c>
      <c r="AN5" s="22">
        <f t="shared" ref="AN5:AN21" si="10">SUM(AH5:AJ5)</f>
        <v>0</v>
      </c>
      <c r="AO5" s="22">
        <f t="shared" ref="AO5:AO21" si="11">AN5+AP5</f>
        <v>0</v>
      </c>
      <c r="AP5" s="22">
        <f t="shared" ref="AP5:AP20" si="12">454*AE5+113*AF5+226*AG5</f>
        <v>0</v>
      </c>
      <c r="AQ5" s="8">
        <f t="shared" si="2"/>
        <v>0</v>
      </c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</row>
    <row r="6" spans="1:229" ht="25.15" customHeight="1">
      <c r="A6" s="43" t="s">
        <v>39</v>
      </c>
      <c r="D6" s="6">
        <v>3</v>
      </c>
      <c r="E6" s="3"/>
      <c r="F6" s="37"/>
      <c r="G6" s="6"/>
      <c r="H6" s="3"/>
      <c r="I6" s="18"/>
      <c r="J6" s="12"/>
      <c r="K6" s="12"/>
      <c r="L6" s="12"/>
      <c r="M6" s="12" t="s">
        <v>14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5">
        <f t="shared" si="0"/>
        <v>0</v>
      </c>
      <c r="AF6" s="25">
        <f t="shared" si="1"/>
        <v>0</v>
      </c>
      <c r="AG6" s="25">
        <f t="shared" si="3"/>
        <v>0</v>
      </c>
      <c r="AH6" s="25">
        <f t="shared" si="4"/>
        <v>0</v>
      </c>
      <c r="AI6" s="25">
        <f t="shared" si="5"/>
        <v>0</v>
      </c>
      <c r="AJ6" s="25">
        <f t="shared" si="6"/>
        <v>0</v>
      </c>
      <c r="AK6" s="25">
        <f t="shared" si="7"/>
        <v>0</v>
      </c>
      <c r="AL6" s="46">
        <f t="shared" si="8"/>
        <v>0</v>
      </c>
      <c r="AM6" s="46">
        <f t="shared" si="9"/>
        <v>0</v>
      </c>
      <c r="AN6" s="22">
        <f t="shared" si="10"/>
        <v>0</v>
      </c>
      <c r="AO6" s="22">
        <f t="shared" si="11"/>
        <v>0</v>
      </c>
      <c r="AP6" s="22">
        <f t="shared" si="12"/>
        <v>0</v>
      </c>
      <c r="AQ6" s="8">
        <f t="shared" si="2"/>
        <v>0</v>
      </c>
    </row>
    <row r="7" spans="1:229" ht="25.15" customHeight="1">
      <c r="D7" s="6">
        <v>4</v>
      </c>
      <c r="E7" s="3"/>
      <c r="F7" s="37"/>
      <c r="G7" s="6"/>
      <c r="H7" s="3"/>
      <c r="I7" s="29"/>
      <c r="J7" s="12"/>
      <c r="K7" s="12"/>
      <c r="L7" s="12"/>
      <c r="M7" s="12" t="s">
        <v>14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5">
        <f t="shared" si="0"/>
        <v>0</v>
      </c>
      <c r="AF7" s="25">
        <f t="shared" si="1"/>
        <v>0</v>
      </c>
      <c r="AG7" s="25">
        <f t="shared" si="3"/>
        <v>0</v>
      </c>
      <c r="AH7" s="25">
        <f t="shared" si="4"/>
        <v>0</v>
      </c>
      <c r="AI7" s="25">
        <f t="shared" si="5"/>
        <v>0</v>
      </c>
      <c r="AJ7" s="25">
        <f t="shared" si="6"/>
        <v>0</v>
      </c>
      <c r="AK7" s="25">
        <f t="shared" si="7"/>
        <v>0</v>
      </c>
      <c r="AL7" s="46">
        <f t="shared" si="8"/>
        <v>0</v>
      </c>
      <c r="AM7" s="46">
        <f t="shared" si="9"/>
        <v>0</v>
      </c>
      <c r="AN7" s="22">
        <f t="shared" si="10"/>
        <v>0</v>
      </c>
      <c r="AO7" s="22">
        <f t="shared" si="11"/>
        <v>0</v>
      </c>
      <c r="AP7" s="22">
        <f t="shared" si="12"/>
        <v>0</v>
      </c>
      <c r="AQ7" s="8">
        <f t="shared" si="2"/>
        <v>0</v>
      </c>
    </row>
    <row r="8" spans="1:229" ht="25.15" customHeight="1">
      <c r="D8" s="6">
        <v>5</v>
      </c>
      <c r="E8" s="3"/>
      <c r="F8" s="37"/>
      <c r="G8" s="6"/>
      <c r="H8" s="3"/>
      <c r="I8" s="18"/>
      <c r="J8" s="12"/>
      <c r="K8" s="12"/>
      <c r="L8" s="12"/>
      <c r="M8" s="12" t="s">
        <v>14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5">
        <f t="shared" si="0"/>
        <v>0</v>
      </c>
      <c r="AF8" s="25">
        <f t="shared" si="1"/>
        <v>0</v>
      </c>
      <c r="AG8" s="25">
        <f t="shared" si="3"/>
        <v>0</v>
      </c>
      <c r="AH8" s="25">
        <f t="shared" si="4"/>
        <v>0</v>
      </c>
      <c r="AI8" s="25">
        <f t="shared" si="5"/>
        <v>0</v>
      </c>
      <c r="AJ8" s="25">
        <f t="shared" si="6"/>
        <v>0</v>
      </c>
      <c r="AK8" s="25">
        <f t="shared" si="7"/>
        <v>0</v>
      </c>
      <c r="AL8" s="46">
        <f t="shared" si="8"/>
        <v>0</v>
      </c>
      <c r="AM8" s="46">
        <f t="shared" si="9"/>
        <v>0</v>
      </c>
      <c r="AN8" s="22">
        <f t="shared" si="10"/>
        <v>0</v>
      </c>
      <c r="AO8" s="22">
        <f t="shared" si="11"/>
        <v>0</v>
      </c>
      <c r="AP8" s="22">
        <f t="shared" si="12"/>
        <v>0</v>
      </c>
      <c r="AQ8" s="8">
        <f t="shared" si="2"/>
        <v>0</v>
      </c>
    </row>
    <row r="9" spans="1:229" ht="25.15" customHeight="1">
      <c r="D9" s="6">
        <v>6</v>
      </c>
      <c r="E9" s="3"/>
      <c r="F9" s="37"/>
      <c r="G9" s="6"/>
      <c r="H9" s="3"/>
      <c r="I9" s="18"/>
      <c r="J9" s="12"/>
      <c r="K9" s="12"/>
      <c r="L9" s="12"/>
      <c r="M9" s="12" t="s">
        <v>14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5">
        <f t="shared" si="0"/>
        <v>0</v>
      </c>
      <c r="AF9" s="25">
        <f t="shared" si="1"/>
        <v>0</v>
      </c>
      <c r="AG9" s="25">
        <f t="shared" si="3"/>
        <v>0</v>
      </c>
      <c r="AH9" s="25">
        <f t="shared" si="4"/>
        <v>0</v>
      </c>
      <c r="AI9" s="25">
        <f t="shared" si="5"/>
        <v>0</v>
      </c>
      <c r="AJ9" s="25">
        <f t="shared" si="6"/>
        <v>0</v>
      </c>
      <c r="AK9" s="25">
        <f t="shared" si="7"/>
        <v>0</v>
      </c>
      <c r="AL9" s="46">
        <f t="shared" si="8"/>
        <v>0</v>
      </c>
      <c r="AM9" s="46">
        <f t="shared" si="9"/>
        <v>0</v>
      </c>
      <c r="AN9" s="22">
        <f t="shared" si="10"/>
        <v>0</v>
      </c>
      <c r="AO9" s="22">
        <f t="shared" si="11"/>
        <v>0</v>
      </c>
      <c r="AP9" s="22">
        <f t="shared" si="12"/>
        <v>0</v>
      </c>
      <c r="AQ9" s="8">
        <f t="shared" si="2"/>
        <v>0</v>
      </c>
    </row>
    <row r="10" spans="1:229" ht="25.15" customHeight="1">
      <c r="D10" s="6">
        <v>7</v>
      </c>
      <c r="E10" s="3"/>
      <c r="F10" s="37"/>
      <c r="G10" s="6"/>
      <c r="H10" s="3"/>
      <c r="I10" s="18"/>
      <c r="J10" s="12"/>
      <c r="K10" s="12"/>
      <c r="L10" s="12"/>
      <c r="M10" s="12" t="s">
        <v>14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5">
        <f t="shared" si="0"/>
        <v>0</v>
      </c>
      <c r="AF10" s="25">
        <f t="shared" si="1"/>
        <v>0</v>
      </c>
      <c r="AG10" s="25">
        <f t="shared" si="3"/>
        <v>0</v>
      </c>
      <c r="AH10" s="25">
        <f t="shared" si="4"/>
        <v>0</v>
      </c>
      <c r="AI10" s="25">
        <f t="shared" si="5"/>
        <v>0</v>
      </c>
      <c r="AJ10" s="25">
        <f t="shared" si="6"/>
        <v>0</v>
      </c>
      <c r="AK10" s="25">
        <f t="shared" si="7"/>
        <v>0</v>
      </c>
      <c r="AL10" s="46">
        <f t="shared" si="8"/>
        <v>0</v>
      </c>
      <c r="AM10" s="46">
        <f t="shared" si="9"/>
        <v>0</v>
      </c>
      <c r="AN10" s="22">
        <f t="shared" si="10"/>
        <v>0</v>
      </c>
      <c r="AO10" s="22">
        <f t="shared" si="11"/>
        <v>0</v>
      </c>
      <c r="AP10" s="22">
        <f t="shared" si="12"/>
        <v>0</v>
      </c>
      <c r="AQ10" s="8">
        <f t="shared" si="2"/>
        <v>0</v>
      </c>
    </row>
    <row r="11" spans="1:229" ht="25.15" customHeight="1">
      <c r="D11" s="6">
        <v>8</v>
      </c>
      <c r="E11" s="3"/>
      <c r="F11" s="37"/>
      <c r="G11" s="3"/>
      <c r="H11" s="3"/>
      <c r="I11" s="30"/>
      <c r="J11" s="12"/>
      <c r="K11" s="12"/>
      <c r="L11" s="12"/>
      <c r="M11" s="12" t="s">
        <v>14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5">
        <f t="shared" si="0"/>
        <v>0</v>
      </c>
      <c r="AF11" s="25">
        <f t="shared" si="1"/>
        <v>0</v>
      </c>
      <c r="AG11" s="25">
        <f t="shared" si="3"/>
        <v>0</v>
      </c>
      <c r="AH11" s="25">
        <f t="shared" si="4"/>
        <v>0</v>
      </c>
      <c r="AI11" s="25">
        <f t="shared" si="5"/>
        <v>0</v>
      </c>
      <c r="AJ11" s="25">
        <f t="shared" si="6"/>
        <v>0</v>
      </c>
      <c r="AK11" s="25">
        <f t="shared" si="7"/>
        <v>0</v>
      </c>
      <c r="AL11" s="46">
        <f t="shared" si="8"/>
        <v>0</v>
      </c>
      <c r="AM11" s="46">
        <f t="shared" si="9"/>
        <v>0</v>
      </c>
      <c r="AN11" s="22">
        <f t="shared" si="10"/>
        <v>0</v>
      </c>
      <c r="AO11" s="22">
        <f t="shared" si="11"/>
        <v>0</v>
      </c>
      <c r="AP11" s="22">
        <f t="shared" si="12"/>
        <v>0</v>
      </c>
      <c r="AQ11" s="8">
        <f t="shared" si="2"/>
        <v>0</v>
      </c>
    </row>
    <row r="12" spans="1:229" ht="25.15" customHeight="1">
      <c r="D12" s="6">
        <v>9</v>
      </c>
      <c r="E12" s="3"/>
      <c r="F12" s="37"/>
      <c r="G12" s="6"/>
      <c r="H12" s="3"/>
      <c r="I12" s="31"/>
      <c r="J12" s="12"/>
      <c r="K12" s="12"/>
      <c r="L12" s="12"/>
      <c r="M12" s="12" t="s">
        <v>14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25">
        <f t="shared" si="0"/>
        <v>0</v>
      </c>
      <c r="AF12" s="25">
        <f t="shared" si="1"/>
        <v>0</v>
      </c>
      <c r="AG12" s="25">
        <f t="shared" si="3"/>
        <v>0</v>
      </c>
      <c r="AH12" s="25">
        <f t="shared" si="4"/>
        <v>0</v>
      </c>
      <c r="AI12" s="25">
        <f t="shared" si="5"/>
        <v>0</v>
      </c>
      <c r="AJ12" s="25">
        <f t="shared" si="6"/>
        <v>0</v>
      </c>
      <c r="AK12" s="25">
        <f t="shared" si="7"/>
        <v>0</v>
      </c>
      <c r="AL12" s="46">
        <f t="shared" si="8"/>
        <v>0</v>
      </c>
      <c r="AM12" s="46">
        <f t="shared" si="9"/>
        <v>0</v>
      </c>
      <c r="AN12" s="22">
        <f t="shared" si="10"/>
        <v>0</v>
      </c>
      <c r="AO12" s="22">
        <f t="shared" si="11"/>
        <v>0</v>
      </c>
      <c r="AP12" s="22">
        <f t="shared" si="12"/>
        <v>0</v>
      </c>
      <c r="AQ12" s="8">
        <f t="shared" si="2"/>
        <v>0</v>
      </c>
    </row>
    <row r="13" spans="1:229" ht="25.15" customHeight="1">
      <c r="D13" s="6">
        <v>10</v>
      </c>
      <c r="E13" s="3"/>
      <c r="F13" s="38"/>
      <c r="G13" s="6"/>
      <c r="H13" s="3"/>
      <c r="I13" s="30"/>
      <c r="J13" s="12"/>
      <c r="K13" s="12"/>
      <c r="L13" s="12"/>
      <c r="M13" s="12" t="s">
        <v>14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5">
        <f t="shared" si="0"/>
        <v>0</v>
      </c>
      <c r="AF13" s="25">
        <f t="shared" si="1"/>
        <v>0</v>
      </c>
      <c r="AG13" s="25">
        <f t="shared" si="3"/>
        <v>0</v>
      </c>
      <c r="AH13" s="25">
        <f t="shared" si="4"/>
        <v>0</v>
      </c>
      <c r="AI13" s="25">
        <f t="shared" si="5"/>
        <v>0</v>
      </c>
      <c r="AJ13" s="25">
        <f t="shared" si="6"/>
        <v>0</v>
      </c>
      <c r="AK13" s="25">
        <f t="shared" si="7"/>
        <v>0</v>
      </c>
      <c r="AL13" s="46">
        <f t="shared" si="8"/>
        <v>0</v>
      </c>
      <c r="AM13" s="46">
        <f t="shared" si="9"/>
        <v>0</v>
      </c>
      <c r="AN13" s="22">
        <f t="shared" si="10"/>
        <v>0</v>
      </c>
      <c r="AO13" s="22">
        <f t="shared" si="11"/>
        <v>0</v>
      </c>
      <c r="AP13" s="22">
        <f t="shared" si="12"/>
        <v>0</v>
      </c>
      <c r="AQ13" s="8">
        <f t="shared" si="2"/>
        <v>0</v>
      </c>
    </row>
    <row r="14" spans="1:229" ht="25.15" customHeight="1">
      <c r="D14" s="6">
        <v>11</v>
      </c>
      <c r="E14" s="3"/>
      <c r="F14" s="39"/>
      <c r="G14" s="28"/>
      <c r="H14" s="27"/>
      <c r="I14" s="32"/>
      <c r="J14" s="12"/>
      <c r="K14" s="12"/>
      <c r="L14" s="12"/>
      <c r="M14" s="12" t="s">
        <v>14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5">
        <f t="shared" si="0"/>
        <v>0</v>
      </c>
      <c r="AF14" s="25">
        <f t="shared" si="1"/>
        <v>0</v>
      </c>
      <c r="AG14" s="25">
        <f t="shared" si="3"/>
        <v>0</v>
      </c>
      <c r="AH14" s="25">
        <f t="shared" si="4"/>
        <v>0</v>
      </c>
      <c r="AI14" s="25">
        <f t="shared" si="5"/>
        <v>0</v>
      </c>
      <c r="AJ14" s="25">
        <f t="shared" si="6"/>
        <v>0</v>
      </c>
      <c r="AK14" s="25">
        <f t="shared" si="7"/>
        <v>0</v>
      </c>
      <c r="AL14" s="46">
        <f t="shared" si="8"/>
        <v>0</v>
      </c>
      <c r="AM14" s="46">
        <f t="shared" si="9"/>
        <v>0</v>
      </c>
      <c r="AN14" s="22">
        <f t="shared" si="10"/>
        <v>0</v>
      </c>
      <c r="AO14" s="22">
        <f t="shared" si="11"/>
        <v>0</v>
      </c>
      <c r="AP14" s="22">
        <f t="shared" si="12"/>
        <v>0</v>
      </c>
      <c r="AQ14" s="8">
        <f t="shared" si="2"/>
        <v>0</v>
      </c>
    </row>
    <row r="15" spans="1:229" ht="25.15" customHeight="1">
      <c r="D15" s="6">
        <v>12</v>
      </c>
      <c r="E15" s="3"/>
      <c r="F15" s="39"/>
      <c r="G15" s="28"/>
      <c r="H15" s="27"/>
      <c r="I15" s="32"/>
      <c r="J15" s="12"/>
      <c r="K15" s="12"/>
      <c r="L15" s="12"/>
      <c r="M15" s="12" t="s">
        <v>14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5">
        <f t="shared" si="0"/>
        <v>0</v>
      </c>
      <c r="AF15" s="25">
        <f t="shared" si="1"/>
        <v>0</v>
      </c>
      <c r="AG15" s="25">
        <f t="shared" si="3"/>
        <v>0</v>
      </c>
      <c r="AH15" s="25">
        <f t="shared" si="4"/>
        <v>0</v>
      </c>
      <c r="AI15" s="25">
        <f t="shared" si="5"/>
        <v>0</v>
      </c>
      <c r="AJ15" s="25">
        <f t="shared" si="6"/>
        <v>0</v>
      </c>
      <c r="AK15" s="25">
        <f t="shared" si="7"/>
        <v>0</v>
      </c>
      <c r="AL15" s="46">
        <f t="shared" si="8"/>
        <v>0</v>
      </c>
      <c r="AM15" s="46">
        <f t="shared" si="9"/>
        <v>0</v>
      </c>
      <c r="AN15" s="22">
        <f t="shared" si="10"/>
        <v>0</v>
      </c>
      <c r="AO15" s="22">
        <f t="shared" si="11"/>
        <v>0</v>
      </c>
      <c r="AP15" s="22">
        <f t="shared" si="12"/>
        <v>0</v>
      </c>
      <c r="AQ15" s="8">
        <f t="shared" si="2"/>
        <v>0</v>
      </c>
    </row>
    <row r="16" spans="1:229" ht="25.15" customHeight="1">
      <c r="D16" s="6">
        <v>13</v>
      </c>
      <c r="E16" s="3"/>
      <c r="F16" s="40"/>
      <c r="G16" s="3"/>
      <c r="H16" s="1"/>
      <c r="I16" s="1"/>
      <c r="J16" s="12"/>
      <c r="K16" s="12"/>
      <c r="L16" s="12"/>
      <c r="M16" s="12" t="s">
        <v>14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25">
        <f t="shared" si="0"/>
        <v>0</v>
      </c>
      <c r="AF16" s="25">
        <f t="shared" si="1"/>
        <v>0</v>
      </c>
      <c r="AG16" s="25">
        <f t="shared" si="3"/>
        <v>0</v>
      </c>
      <c r="AH16" s="25">
        <f t="shared" si="4"/>
        <v>0</v>
      </c>
      <c r="AI16" s="25">
        <f t="shared" si="5"/>
        <v>0</v>
      </c>
      <c r="AJ16" s="25">
        <f t="shared" si="6"/>
        <v>0</v>
      </c>
      <c r="AK16" s="25">
        <f t="shared" si="7"/>
        <v>0</v>
      </c>
      <c r="AL16" s="46">
        <f t="shared" si="8"/>
        <v>0</v>
      </c>
      <c r="AM16" s="46">
        <f t="shared" si="9"/>
        <v>0</v>
      </c>
      <c r="AN16" s="22">
        <f t="shared" si="10"/>
        <v>0</v>
      </c>
      <c r="AO16" s="22">
        <f t="shared" si="11"/>
        <v>0</v>
      </c>
      <c r="AP16" s="22">
        <f t="shared" si="12"/>
        <v>0</v>
      </c>
      <c r="AQ16" s="8">
        <f t="shared" si="2"/>
        <v>0</v>
      </c>
    </row>
    <row r="17" spans="4:229" s="2" customFormat="1" ht="25.15" customHeight="1">
      <c r="D17" s="6">
        <v>14</v>
      </c>
      <c r="E17" s="3"/>
      <c r="F17" s="40"/>
      <c r="G17" s="8"/>
      <c r="H17" s="3"/>
      <c r="I17" s="3"/>
      <c r="J17" s="12"/>
      <c r="K17" s="12"/>
      <c r="L17" s="12"/>
      <c r="M17" s="12" t="s">
        <v>14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5">
        <f t="shared" si="0"/>
        <v>0</v>
      </c>
      <c r="AF17" s="25">
        <f t="shared" si="1"/>
        <v>0</v>
      </c>
      <c r="AG17" s="25">
        <f t="shared" si="3"/>
        <v>0</v>
      </c>
      <c r="AH17" s="25">
        <f t="shared" si="4"/>
        <v>0</v>
      </c>
      <c r="AI17" s="25">
        <f t="shared" si="5"/>
        <v>0</v>
      </c>
      <c r="AJ17" s="25">
        <f t="shared" si="6"/>
        <v>0</v>
      </c>
      <c r="AK17" s="25">
        <f t="shared" si="7"/>
        <v>0</v>
      </c>
      <c r="AL17" s="46">
        <f t="shared" si="8"/>
        <v>0</v>
      </c>
      <c r="AM17" s="46">
        <f t="shared" si="9"/>
        <v>0</v>
      </c>
      <c r="AN17" s="22">
        <f t="shared" si="10"/>
        <v>0</v>
      </c>
      <c r="AO17" s="22">
        <f t="shared" si="11"/>
        <v>0</v>
      </c>
      <c r="AP17" s="22">
        <f t="shared" si="12"/>
        <v>0</v>
      </c>
      <c r="AQ17" s="8">
        <f t="shared" si="2"/>
        <v>0</v>
      </c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</row>
    <row r="18" spans="4:229" s="2" customFormat="1" ht="25.15" customHeight="1">
      <c r="D18" s="6">
        <v>15</v>
      </c>
      <c r="E18" s="3"/>
      <c r="F18" s="40"/>
      <c r="G18" s="8"/>
      <c r="H18" s="3"/>
      <c r="I18" s="3"/>
      <c r="J18" s="12"/>
      <c r="K18" s="12"/>
      <c r="L18" s="12"/>
      <c r="M18" s="12" t="s">
        <v>14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25">
        <f t="shared" si="0"/>
        <v>0</v>
      </c>
      <c r="AF18" s="25">
        <f t="shared" si="1"/>
        <v>0</v>
      </c>
      <c r="AG18" s="25">
        <f t="shared" si="3"/>
        <v>0</v>
      </c>
      <c r="AH18" s="25">
        <f t="shared" si="4"/>
        <v>0</v>
      </c>
      <c r="AI18" s="25">
        <f t="shared" si="5"/>
        <v>0</v>
      </c>
      <c r="AJ18" s="25">
        <f t="shared" si="6"/>
        <v>0</v>
      </c>
      <c r="AK18" s="25">
        <f t="shared" si="7"/>
        <v>0</v>
      </c>
      <c r="AL18" s="46">
        <f t="shared" si="8"/>
        <v>0</v>
      </c>
      <c r="AM18" s="46">
        <f t="shared" si="9"/>
        <v>0</v>
      </c>
      <c r="AN18" s="22">
        <f t="shared" si="10"/>
        <v>0</v>
      </c>
      <c r="AO18" s="22">
        <f t="shared" si="11"/>
        <v>0</v>
      </c>
      <c r="AP18" s="22">
        <f t="shared" si="12"/>
        <v>0</v>
      </c>
      <c r="AQ18" s="8">
        <f t="shared" si="2"/>
        <v>0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pans="4:229" ht="25.15" customHeight="1">
      <c r="D19" s="6">
        <v>16</v>
      </c>
      <c r="E19" s="3"/>
      <c r="F19" s="40"/>
      <c r="G19" s="8"/>
      <c r="H19" s="3"/>
      <c r="I19" s="3"/>
      <c r="J19" s="12"/>
      <c r="K19" s="12"/>
      <c r="L19" s="12"/>
      <c r="M19" s="12" t="s">
        <v>14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5">
        <f t="shared" si="0"/>
        <v>0</v>
      </c>
      <c r="AF19" s="25">
        <f t="shared" si="1"/>
        <v>0</v>
      </c>
      <c r="AG19" s="25">
        <f t="shared" si="3"/>
        <v>0</v>
      </c>
      <c r="AH19" s="25">
        <f t="shared" si="4"/>
        <v>0</v>
      </c>
      <c r="AI19" s="25">
        <f t="shared" si="5"/>
        <v>0</v>
      </c>
      <c r="AJ19" s="25">
        <f t="shared" si="6"/>
        <v>0</v>
      </c>
      <c r="AK19" s="25">
        <f t="shared" si="7"/>
        <v>0</v>
      </c>
      <c r="AL19" s="46">
        <f t="shared" si="8"/>
        <v>0</v>
      </c>
      <c r="AM19" s="46">
        <f t="shared" si="9"/>
        <v>0</v>
      </c>
      <c r="AN19" s="22">
        <f t="shared" si="10"/>
        <v>0</v>
      </c>
      <c r="AO19" s="22">
        <f t="shared" si="11"/>
        <v>0</v>
      </c>
      <c r="AP19" s="22">
        <f t="shared" si="12"/>
        <v>0</v>
      </c>
      <c r="AQ19" s="8">
        <f t="shared" si="2"/>
        <v>0</v>
      </c>
    </row>
    <row r="20" spans="4:229" ht="25.15" customHeight="1">
      <c r="D20" s="6">
        <v>17</v>
      </c>
      <c r="E20" s="3"/>
      <c r="F20" s="40"/>
      <c r="G20" s="8"/>
      <c r="H20" s="3"/>
      <c r="I20" s="3"/>
      <c r="J20" s="12"/>
      <c r="K20" s="12"/>
      <c r="L20" s="12"/>
      <c r="M20" s="12" t="s">
        <v>14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25">
        <f t="shared" si="0"/>
        <v>0</v>
      </c>
      <c r="AF20" s="25">
        <f t="shared" si="1"/>
        <v>0</v>
      </c>
      <c r="AG20" s="25">
        <f t="shared" si="3"/>
        <v>0</v>
      </c>
      <c r="AH20" s="25">
        <f t="shared" si="4"/>
        <v>0</v>
      </c>
      <c r="AI20" s="25">
        <f t="shared" si="5"/>
        <v>0</v>
      </c>
      <c r="AJ20" s="25">
        <f t="shared" si="6"/>
        <v>0</v>
      </c>
      <c r="AK20" s="25">
        <f t="shared" si="7"/>
        <v>0</v>
      </c>
      <c r="AL20" s="46">
        <f t="shared" si="8"/>
        <v>0</v>
      </c>
      <c r="AM20" s="46">
        <f t="shared" si="9"/>
        <v>0</v>
      </c>
      <c r="AN20" s="22">
        <f t="shared" si="10"/>
        <v>0</v>
      </c>
      <c r="AO20" s="22">
        <f t="shared" si="11"/>
        <v>0</v>
      </c>
      <c r="AP20" s="22">
        <f t="shared" si="12"/>
        <v>0</v>
      </c>
      <c r="AQ20" s="8">
        <f t="shared" si="2"/>
        <v>0</v>
      </c>
    </row>
    <row r="21" spans="4:229" ht="25.15" customHeight="1" thickBot="1">
      <c r="D21" s="9">
        <v>18</v>
      </c>
      <c r="E21" s="10"/>
      <c r="F21" s="41"/>
      <c r="G21" s="9"/>
      <c r="H21" s="10"/>
      <c r="I21" s="10"/>
      <c r="J21" s="12"/>
      <c r="K21" s="12"/>
      <c r="L21" s="12"/>
      <c r="M21" s="12" t="s">
        <v>14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5">
        <f t="shared" si="0"/>
        <v>0</v>
      </c>
      <c r="AF21" s="25">
        <f t="shared" si="1"/>
        <v>0</v>
      </c>
      <c r="AG21" s="25">
        <f t="shared" si="3"/>
        <v>0</v>
      </c>
      <c r="AH21" s="45">
        <f t="shared" si="4"/>
        <v>0</v>
      </c>
      <c r="AI21" s="47">
        <f t="shared" si="5"/>
        <v>0</v>
      </c>
      <c r="AJ21" s="47">
        <f t="shared" si="6"/>
        <v>0</v>
      </c>
      <c r="AK21" s="45">
        <f t="shared" si="7"/>
        <v>0</v>
      </c>
      <c r="AL21" s="45">
        <f t="shared" si="8"/>
        <v>0</v>
      </c>
      <c r="AM21" s="45">
        <f t="shared" si="9"/>
        <v>0</v>
      </c>
      <c r="AN21" s="23">
        <f t="shared" si="10"/>
        <v>0</v>
      </c>
      <c r="AO21" s="23">
        <f t="shared" si="11"/>
        <v>0</v>
      </c>
      <c r="AP21" s="23">
        <f>454*AE21+113*AF21+226*AG21</f>
        <v>0</v>
      </c>
      <c r="AQ21" s="8">
        <f t="shared" si="2"/>
        <v>0</v>
      </c>
    </row>
    <row r="22" spans="4:229" ht="25.15" customHeight="1" thickTop="1">
      <c r="D22" s="77" t="s">
        <v>45</v>
      </c>
      <c r="E22" s="78"/>
      <c r="F22" s="78"/>
      <c r="G22" s="78"/>
      <c r="H22" s="78"/>
      <c r="I22" s="78"/>
      <c r="J22" s="78"/>
      <c r="K22" s="78"/>
      <c r="L22" s="78"/>
      <c r="M22" s="79"/>
      <c r="N22" s="13">
        <f>COUNTIF(N4:N21,"○")+COUNTIF(N4:N21,"◎記録作成")</f>
        <v>0</v>
      </c>
      <c r="O22" s="13">
        <f t="shared" ref="O22:Q22" si="13">COUNTIF(O4:O21,"○")+COUNTIF(O4:O21,"◎記録作成")</f>
        <v>0</v>
      </c>
      <c r="P22" s="13">
        <f t="shared" si="13"/>
        <v>0</v>
      </c>
      <c r="Q22" s="13">
        <f t="shared" si="13"/>
        <v>0</v>
      </c>
      <c r="R22" s="13">
        <f t="shared" ref="R22:AC22" si="14">COUNTIF(R4:R21,"○")</f>
        <v>0</v>
      </c>
      <c r="S22" s="13">
        <f t="shared" si="14"/>
        <v>0</v>
      </c>
      <c r="T22" s="13">
        <f t="shared" si="14"/>
        <v>0</v>
      </c>
      <c r="U22" s="13">
        <f t="shared" si="14"/>
        <v>0</v>
      </c>
      <c r="V22" s="13">
        <f t="shared" si="14"/>
        <v>0</v>
      </c>
      <c r="W22" s="13">
        <f t="shared" si="14"/>
        <v>0</v>
      </c>
      <c r="X22" s="13">
        <f t="shared" si="14"/>
        <v>0</v>
      </c>
      <c r="Y22" s="13">
        <f t="shared" si="14"/>
        <v>0</v>
      </c>
      <c r="Z22" s="13">
        <f t="shared" si="14"/>
        <v>0</v>
      </c>
      <c r="AA22" s="13">
        <f t="shared" si="14"/>
        <v>0</v>
      </c>
      <c r="AB22" s="13">
        <f t="shared" si="14"/>
        <v>0</v>
      </c>
      <c r="AC22" s="13">
        <f t="shared" si="14"/>
        <v>0</v>
      </c>
      <c r="AD22" s="13"/>
      <c r="AE22" s="26">
        <f>SUM(AE4:AE21)</f>
        <v>0</v>
      </c>
      <c r="AF22" s="26">
        <f>SUM(AF4:AF21)</f>
        <v>0</v>
      </c>
      <c r="AG22" s="26">
        <f>SUM(AG4:AG21)</f>
        <v>0</v>
      </c>
      <c r="AH22" s="25"/>
      <c r="AI22" s="25"/>
      <c r="AJ22" s="25"/>
      <c r="AK22" s="25"/>
      <c r="AL22" s="25"/>
      <c r="AM22" s="25"/>
      <c r="AN22" s="24">
        <f>SUM(AN4:AN21)</f>
        <v>0</v>
      </c>
      <c r="AO22" s="24">
        <f>SUM(AO4:AO21)</f>
        <v>0</v>
      </c>
      <c r="AP22" s="24">
        <f>SUM(AP4:AP21)</f>
        <v>0</v>
      </c>
      <c r="AQ22" s="44"/>
    </row>
    <row r="24" spans="4:229" ht="15" customHeight="1">
      <c r="E24" s="5"/>
      <c r="F24" s="5"/>
    </row>
    <row r="25" spans="4:229" ht="15" customHeight="1">
      <c r="E25" s="5"/>
      <c r="F25" s="5"/>
    </row>
    <row r="26" spans="4:229" ht="15" customHeight="1">
      <c r="E26" s="5"/>
      <c r="F26" s="5"/>
    </row>
    <row r="27" spans="4:229" ht="15" customHeight="1">
      <c r="D27" s="54"/>
      <c r="E27" s="54"/>
      <c r="F27" s="54"/>
      <c r="G27" s="54"/>
      <c r="H27" s="54"/>
      <c r="I27" s="54"/>
      <c r="AQ27" s="5"/>
    </row>
    <row r="28" spans="4:229" ht="15" customHeight="1">
      <c r="D28" s="54"/>
      <c r="E28" s="54"/>
      <c r="F28" s="54"/>
      <c r="G28" s="54"/>
      <c r="H28" s="54"/>
      <c r="I28" s="54"/>
      <c r="AQ28" s="5"/>
    </row>
  </sheetData>
  <mergeCells count="25">
    <mergeCell ref="AQ1:AQ3"/>
    <mergeCell ref="D22:M22"/>
    <mergeCell ref="D27:I27"/>
    <mergeCell ref="D28:I28"/>
    <mergeCell ref="AH1:AH3"/>
    <mergeCell ref="AI1:AI3"/>
    <mergeCell ref="AJ1:AJ3"/>
    <mergeCell ref="AN1:AN3"/>
    <mergeCell ref="AP1:AP3"/>
    <mergeCell ref="K1:K3"/>
    <mergeCell ref="L1:L3"/>
    <mergeCell ref="AE1:AE3"/>
    <mergeCell ref="AF1:AF3"/>
    <mergeCell ref="AG1:AG3"/>
    <mergeCell ref="D1:D3"/>
    <mergeCell ref="E1:E3"/>
    <mergeCell ref="AO1:AO3"/>
    <mergeCell ref="F1:F3"/>
    <mergeCell ref="G1:G3"/>
    <mergeCell ref="H1:H3"/>
    <mergeCell ref="I1:I3"/>
    <mergeCell ref="J1:J3"/>
    <mergeCell ref="AK1:AK3"/>
    <mergeCell ref="AL1:AL3"/>
    <mergeCell ref="AM1:AM3"/>
  </mergeCells>
  <phoneticPr fontId="3"/>
  <conditionalFormatting sqref="H4:J21">
    <cfRule type="containsBlanks" dxfId="5" priority="2">
      <formula>LEN(TRIM(H4))=0</formula>
    </cfRule>
  </conditionalFormatting>
  <conditionalFormatting sqref="K4:L21">
    <cfRule type="containsBlanks" dxfId="4" priority="1">
      <formula>LEN(TRIM(K4))=0</formula>
    </cfRule>
  </conditionalFormatting>
  <conditionalFormatting sqref="N1:AD1">
    <cfRule type="containsBlanks" dxfId="3" priority="6">
      <formula>LEN(TRIM(N1))=0</formula>
    </cfRule>
  </conditionalFormatting>
  <conditionalFormatting sqref="N2:AD3">
    <cfRule type="containsBlanks" dxfId="2" priority="5">
      <formula>LEN(TRIM(N2))=0</formula>
    </cfRule>
  </conditionalFormatting>
  <conditionalFormatting sqref="N3:AD3">
    <cfRule type="containsBlanks" dxfId="1" priority="3">
      <formula>LEN(TRIM(N3))=0</formula>
    </cfRule>
  </conditionalFormatting>
  <conditionalFormatting sqref="N4:AD21">
    <cfRule type="containsBlanks" dxfId="0" priority="7">
      <formula>LEN(TRIM(N4))=0</formula>
    </cfRule>
  </conditionalFormatting>
  <dataValidations count="6">
    <dataValidation type="list" showInputMessage="1" showErrorMessage="1" sqref="K4:K21" xr:uid="{6C0733B2-51D2-4530-895A-BF4F72B73C6D}">
      <formula1>$A$5</formula1>
    </dataValidation>
    <dataValidation type="list" showInputMessage="1" showErrorMessage="1" sqref="L4:L21" xr:uid="{EAC924EB-906F-4DE8-A210-B465358C4751}">
      <formula1>$A$6</formula1>
    </dataValidation>
    <dataValidation type="list" allowBlank="1" showInputMessage="1" showErrorMessage="1" sqref="N4:AD21" xr:uid="{24E2A4FB-028D-4429-9201-EA880E27BEFB}">
      <formula1>$A$1:$A$3</formula1>
    </dataValidation>
    <dataValidation type="list" allowBlank="1" showInputMessage="1" showErrorMessage="1" sqref="N3:AD3" xr:uid="{36CD83B6-1BAA-400B-9DA2-4CB01D727406}">
      <formula1>$C$1:$C$2</formula1>
    </dataValidation>
    <dataValidation type="list" allowBlank="1" showInputMessage="1" showErrorMessage="1" sqref="J16:J21" xr:uid="{E4FAF074-0C72-4096-B18D-5561FDBD5D5C}">
      <formula1>$B$1:$B$2</formula1>
    </dataValidation>
    <dataValidation type="list" showInputMessage="1" showErrorMessage="1" sqref="J4:J15" xr:uid="{C1E1DEC4-0F49-4023-A300-648D8DB8FA2F}">
      <formula1>$B$1:$B$2</formula1>
    </dataValidation>
  </dataValidations>
  <pageMargins left="0.25" right="0.25" top="0.75" bottom="0.75" header="0.3" footer="0.3"/>
  <pageSetup paperSize="9" scale="92" fitToWidth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【記入例】</vt:lpstr>
      <vt:lpstr>令和8年度会議参加・諸謝金請求票（4～12月）</vt:lpstr>
      <vt:lpstr>令和8年度会議参加・諸謝金請求票（1～3月）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大阪府理学療法士会1</dc:creator>
  <cp:keywords/>
  <dc:description/>
  <cp:lastModifiedBy>雄二 村田</cp:lastModifiedBy>
  <cp:revision/>
  <dcterms:created xsi:type="dcterms:W3CDTF">2020-10-06T05:42:25Z</dcterms:created>
  <dcterms:modified xsi:type="dcterms:W3CDTF">2026-04-23T00:34:05Z</dcterms:modified>
  <cp:category/>
  <cp:contentStatus/>
</cp:coreProperties>
</file>